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CRITERIA" localSheetId="0">'Sheet1'!$C$4:$C$26</definedName>
  </definedNames>
  <calcPr fullCalcOnLoad="1"/>
</workbook>
</file>

<file path=xl/sharedStrings.xml><?xml version="1.0" encoding="utf-8"?>
<sst xmlns="http://schemas.openxmlformats.org/spreadsheetml/2006/main" count="1433" uniqueCount="211">
  <si>
    <t>2024年泉州市中职学校（三年制）招生计划</t>
  </si>
  <si>
    <t>说明：1.备注栏中标“★”的表示本校该专业为福建省“双高计划”立项建设专业群专业，标“☆”的表示为泉州市级产教融合特色专业群专业。2.民办中职学校的学费为扣除国家免学费政策补助后的收费。</t>
  </si>
  <si>
    <t>学校名称及相关信息</t>
  </si>
  <si>
    <t>专业代码</t>
  </si>
  <si>
    <t>招生专业</t>
  </si>
  <si>
    <t>招生
人数</t>
  </si>
  <si>
    <t>面向本县（市、区）招生数</t>
  </si>
  <si>
    <t>面向外县（市、区）招生数</t>
  </si>
  <si>
    <t>学制</t>
  </si>
  <si>
    <t>备注</t>
  </si>
  <si>
    <r>
      <t>泉州华侨职业中专学校</t>
    </r>
    <r>
      <rPr>
        <sz val="11"/>
        <color indexed="8"/>
        <rFont val="宋体"/>
        <family val="0"/>
      </rPr>
      <t xml:space="preserve">
(福建省“双高计划”立项建设校)
学校代码：61828
办学性质：公办
学校类型：中职学校
主管部门：泉州市教育局
学费：免学费
住宿费：按</t>
    </r>
    <r>
      <rPr>
        <sz val="11"/>
        <rFont val="宋体"/>
        <family val="0"/>
      </rPr>
      <t>上级文件核定收费标准收取</t>
    </r>
    <r>
      <rPr>
        <sz val="11"/>
        <color indexed="8"/>
        <rFont val="宋体"/>
        <family val="0"/>
      </rPr>
      <t xml:space="preserve">
地址：
都督巷校区：鲤城区北门街都督第巷2号
二郎巷校区：鲤城区东街二郎巷66号
招生电话：22783334
网址：www.qzhqzx.com</t>
    </r>
  </si>
  <si>
    <t>01</t>
  </si>
  <si>
    <t>计算机应用</t>
  </si>
  <si>
    <t>面
向
全
市
招
生</t>
  </si>
  <si>
    <t>三年</t>
  </si>
  <si>
    <t>★，都督第校区</t>
  </si>
  <si>
    <t>02</t>
  </si>
  <si>
    <t>艺术设计与制作</t>
  </si>
  <si>
    <t>03</t>
  </si>
  <si>
    <t>动漫与游戏制作</t>
  </si>
  <si>
    <t>04</t>
  </si>
  <si>
    <t>数字媒体技术应用</t>
  </si>
  <si>
    <t>05</t>
  </si>
  <si>
    <t>商务英语</t>
  </si>
  <si>
    <t>06</t>
  </si>
  <si>
    <t>电子商务</t>
  </si>
  <si>
    <t>★，二郎巷校区</t>
  </si>
  <si>
    <t>07</t>
  </si>
  <si>
    <t>旅游服务与管理</t>
  </si>
  <si>
    <t>08</t>
  </si>
  <si>
    <t>工艺美术</t>
  </si>
  <si>
    <t>☆，都督第校区</t>
  </si>
  <si>
    <t>09</t>
  </si>
  <si>
    <t>计算机平面设计</t>
  </si>
  <si>
    <t>10</t>
  </si>
  <si>
    <t>移动应用技术与服务</t>
  </si>
  <si>
    <t>都督第校区</t>
  </si>
  <si>
    <t>11</t>
  </si>
  <si>
    <t>物联网技术应用</t>
  </si>
  <si>
    <t>12</t>
  </si>
  <si>
    <t>电子信息技术</t>
  </si>
  <si>
    <t>13</t>
  </si>
  <si>
    <t>网络信息安全</t>
  </si>
  <si>
    <t>14</t>
  </si>
  <si>
    <t>市场营销</t>
  </si>
  <si>
    <t>二郎巷校区</t>
  </si>
  <si>
    <t>15</t>
  </si>
  <si>
    <t>物流服务与管理</t>
  </si>
  <si>
    <t>16</t>
  </si>
  <si>
    <t>直播电商服务</t>
  </si>
  <si>
    <t>17</t>
  </si>
  <si>
    <t>幼儿保育</t>
  </si>
  <si>
    <t>18</t>
  </si>
  <si>
    <t>食品安全与检测技术</t>
  </si>
  <si>
    <t>19</t>
  </si>
  <si>
    <t>汽车运用与维修</t>
  </si>
  <si>
    <t>教学点：
泉州国励工贸技术学校</t>
  </si>
  <si>
    <t>20</t>
  </si>
  <si>
    <t>新能源汽车运用与维修</t>
  </si>
  <si>
    <t>21</t>
  </si>
  <si>
    <t>会计事务</t>
  </si>
  <si>
    <t>22</t>
  </si>
  <si>
    <t>金融事务</t>
  </si>
  <si>
    <t>23</t>
  </si>
  <si>
    <t>纳税事务</t>
  </si>
  <si>
    <t>合计</t>
  </si>
  <si>
    <r>
      <t>泉州市农业学校</t>
    </r>
    <r>
      <rPr>
        <sz val="11"/>
        <color indexed="8"/>
        <rFont val="宋体"/>
        <family val="0"/>
      </rPr>
      <t xml:space="preserve">
学校代码：61821
办学性质：公办
学校类型：中职学校
主管部门：泉州市教育局
学费：免学费
住宿费：550元/学年
地址：丰泽区坪山路350号
招生电话：22101807
网址：www.qznx.com</t>
    </r>
  </si>
  <si>
    <t>园林技术</t>
  </si>
  <si>
    <t>☆</t>
  </si>
  <si>
    <t>农产品贮藏与加工</t>
  </si>
  <si>
    <t>设施农业生产技术</t>
  </si>
  <si>
    <t>植物保护</t>
  </si>
  <si>
    <t>无人机操控与维护</t>
  </si>
  <si>
    <t>宠物养护与经营</t>
  </si>
  <si>
    <t>智慧健康养老服务</t>
  </si>
  <si>
    <t>动漫与游戏设计</t>
  </si>
  <si>
    <t>数字影像技术</t>
  </si>
  <si>
    <t>园艺技术</t>
  </si>
  <si>
    <r>
      <t>泉州体育运动学校</t>
    </r>
    <r>
      <rPr>
        <sz val="11"/>
        <color indexed="8"/>
        <rFont val="宋体"/>
        <family val="0"/>
      </rPr>
      <t xml:space="preserve">
学校代码：61811
办学性质：公办
学校类型：中职学校
主管部门：泉州市体育局
学费：免学费
住宿费：500元/学年
地址：泉州市刺桐路924号
招生电话：22118651</t>
    </r>
  </si>
  <si>
    <t>运动训练</t>
  </si>
  <si>
    <t>须面试</t>
  </si>
  <si>
    <r>
      <t>泉州艺术学校</t>
    </r>
    <r>
      <rPr>
        <sz val="11"/>
        <color indexed="8"/>
        <rFont val="宋体"/>
        <family val="0"/>
      </rPr>
      <t xml:space="preserve">
学校代码：61831
办学性质：公办
学校类型：中职学校
主管部门：泉州市文旅局
学费：免学费
住宿费：600元/学年
地址：丰泽区博东路203号
招生电话：22460459
网址：www.qzysxx.com.cn</t>
    </r>
  </si>
  <si>
    <t>舞蹈表演</t>
  </si>
  <si>
    <t>音乐表演</t>
  </si>
  <si>
    <r>
      <t>泉州市泉中职业中专学校</t>
    </r>
    <r>
      <rPr>
        <sz val="11"/>
        <rFont val="宋体"/>
        <family val="0"/>
      </rPr>
      <t xml:space="preserve">
学校代码：61806
办学性质：公办
学校类型：中职学校
主管部门：鲤城区教育局
学费：免学费
住宿费：600元/学年
地址：鲤城区江南大街686号
招生电话：22423131
网址：www.qzqzzx.com</t>
    </r>
  </si>
  <si>
    <t>服装设计与工艺</t>
  </si>
  <si>
    <t>数控技术应用</t>
  </si>
  <si>
    <t>中餐烹饪</t>
  </si>
  <si>
    <r>
      <t>泉州市工商旅游职业中专学校</t>
    </r>
    <r>
      <rPr>
        <sz val="11"/>
        <color theme="1"/>
        <rFont val="Calibri"/>
        <family val="0"/>
      </rPr>
      <t xml:space="preserve">
学校代码：68319
办学性质：公办
学校类型：中职学校
主管部门：丰泽区教育局
学费：免学费
住宿费：800元/学年
地址：丰泽区城东街道霞新路6号
招生电话：22683766
网址：www.qzgsly.com</t>
    </r>
  </si>
  <si>
    <t>高星级饭店运营与管理</t>
  </si>
  <si>
    <t>中西面点</t>
  </si>
  <si>
    <t>航空服务</t>
  </si>
  <si>
    <t>计算机网络技术</t>
  </si>
  <si>
    <t>康复技术</t>
  </si>
  <si>
    <t>药剂</t>
  </si>
  <si>
    <t>药品营销方向</t>
  </si>
  <si>
    <r>
      <t>泉州市泉港区职业中专学校</t>
    </r>
    <r>
      <rPr>
        <sz val="11"/>
        <color indexed="8"/>
        <rFont val="宋体"/>
        <family val="0"/>
      </rPr>
      <t xml:space="preserve">
学校代码：68103
办学性质：公办
学校类型：中职学校
主管部门：泉港区教育局
学费：免学费
住宿费：500元/学年
地址：泉港区驿峰中路277号
招生电话：87087777</t>
    </r>
  </si>
  <si>
    <t>分析检验技术</t>
  </si>
  <si>
    <t>智能设备运行与维护</t>
  </si>
  <si>
    <r>
      <t>晋江职业中专学校</t>
    </r>
    <r>
      <rPr>
        <sz val="11"/>
        <color theme="1"/>
        <rFont val="Calibri"/>
        <family val="0"/>
      </rPr>
      <t xml:space="preserve">
(福建省“双高计划”立项建设校)
学校代码：61903
办学性质：公办
学校类型：中职学校
主管部门：晋江市教育局
学费：免学费
住宿费：500元/学年
地址：晋江市金井镇新市村南区1号
招生电话：85381027
网址：www.fjjjzx.com</t>
    </r>
  </si>
  <si>
    <t>机电技术应用</t>
  </si>
  <si>
    <t>★</t>
  </si>
  <si>
    <t>工业机器人技术应用</t>
  </si>
  <si>
    <t>电子技术应用</t>
  </si>
  <si>
    <r>
      <t>晋江华侨职业中专学校</t>
    </r>
    <r>
      <rPr>
        <sz val="11"/>
        <color indexed="8"/>
        <rFont val="宋体"/>
        <family val="0"/>
      </rPr>
      <t xml:space="preserve">
(福建省“双高计划”立项建设校)
学校代码：61960
办学性质：公办
类型：中职学校
主管部门：晋江市教育局
学费：免学费 
住宿费：500元/学年</t>
    </r>
    <r>
      <rPr>
        <b/>
        <sz val="11"/>
        <color indexed="8"/>
        <rFont val="宋体"/>
        <family val="0"/>
      </rPr>
      <t xml:space="preserve">                                                                               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地址：晋江市西园街道双龙路463号                                                                                                                                                                                                                                      
招生电话：85680296                                                                                                                                                                       
网址：www.jjhqzx.cn</t>
    </r>
  </si>
  <si>
    <t>汽车电子技术应用</t>
  </si>
  <si>
    <t>汽车服务与营销</t>
  </si>
  <si>
    <t>皮革制品设计与制作</t>
  </si>
  <si>
    <t>光伏工程技术与应用</t>
  </si>
  <si>
    <t>影像与影视技术</t>
  </si>
  <si>
    <t>休闲体育服务与管理</t>
  </si>
  <si>
    <t>身体残疾或患有不适合剧烈运动相关疾病者，不允许报考此专业</t>
  </si>
  <si>
    <t>大数据技术应用</t>
  </si>
  <si>
    <t>首饰设计与制作</t>
  </si>
  <si>
    <r>
      <t>晋江安海职业中专学校</t>
    </r>
    <r>
      <rPr>
        <sz val="11"/>
        <color indexed="8"/>
        <rFont val="宋体"/>
        <family val="0"/>
      </rPr>
      <t xml:space="preserve">
(福建省“双高计划”立项建设校)
学校代码：61943
办学性质：公办
学校类型：中职学校
主管部门：晋江市教育局
学费：免学费
住宿费：500元/学年
地址：
安海校区：晋江市安海镇兴安北路1号
新校区：晋江市五里开发区翔源路6号
招生电话：85750101
网址：www.jjahzx.cn</t>
    </r>
  </si>
  <si>
    <t>电气设备运行与控制</t>
  </si>
  <si>
    <t>★，工业机器人方向，
新校区</t>
  </si>
  <si>
    <t>★，工业机器人方向，
安海校区</t>
  </si>
  <si>
    <t>★，安海校区</t>
  </si>
  <si>
    <t>美容美体艺术</t>
  </si>
  <si>
    <t>美发与形象设计</t>
  </si>
  <si>
    <t>机械制造技术</t>
  </si>
  <si>
    <t>电梯安装与维修保养</t>
  </si>
  <si>
    <t>☆，新校区</t>
  </si>
  <si>
    <t>☆，室内设计方向，
安海校区</t>
  </si>
  <si>
    <t>☆，平面设计方向，
安海校区</t>
  </si>
  <si>
    <t>安海校区</t>
  </si>
  <si>
    <t>新校区</t>
  </si>
  <si>
    <t>网络管理方向，新校区</t>
  </si>
  <si>
    <t>网络管理方向，
安海校区</t>
  </si>
  <si>
    <r>
      <t>晋江市晋兴职业中专学校</t>
    </r>
    <r>
      <rPr>
        <sz val="11"/>
        <color indexed="8"/>
        <rFont val="宋体"/>
        <family val="0"/>
      </rPr>
      <t xml:space="preserve">
(福建省“双高计划”立项建设校)
学校代码：61965
办学性质：公办
学校类型：中职学校
主管部门：晋江市教育局
学费：免学费
住宿费：500元/学年
地址：
陶英校区：晋江市磁灶镇大宅村顺发路32号
张林校区：晋江市磁灶镇张林村西环路292号
招生电话：85856890
网址：www.jjjxzx.cn</t>
    </r>
  </si>
  <si>
    <t>印刷媒体技术</t>
  </si>
  <si>
    <t>★，张林校区</t>
  </si>
  <si>
    <t>食品加工工艺</t>
  </si>
  <si>
    <t>★，陶英校区</t>
  </si>
  <si>
    <t>跨境电子商务</t>
  </si>
  <si>
    <t>☆，张林校区</t>
  </si>
  <si>
    <t>工艺品设计与制作</t>
  </si>
  <si>
    <t>☆，陶英校区</t>
  </si>
  <si>
    <t>服务机器人装配与维护</t>
  </si>
  <si>
    <t>微电子技术与器件制造</t>
  </si>
  <si>
    <t>张林校区</t>
  </si>
  <si>
    <t>西餐烹饪</t>
  </si>
  <si>
    <t>陶英校区</t>
  </si>
  <si>
    <t>建筑工程施工</t>
  </si>
  <si>
    <t>建筑装饰技术</t>
  </si>
  <si>
    <r>
      <t>石狮鹏山工贸学校</t>
    </r>
    <r>
      <rPr>
        <sz val="11"/>
        <color indexed="8"/>
        <rFont val="宋体"/>
        <family val="0"/>
      </rPr>
      <t xml:space="preserve">
学校代码：67919
办学性质：公办
学校类型：中职学校
主管部门：石狮市教育局
学费：免学费
住宿费：500元/学年
地址：石狮市南洋路114号
招生电话：88576102
网址：www.sspsgm.com</t>
    </r>
  </si>
  <si>
    <t>汽车车身修复</t>
  </si>
  <si>
    <t>新能源汽车运用与维护</t>
  </si>
  <si>
    <t>服装表演</t>
  </si>
  <si>
    <t>无人机操控与维修</t>
  </si>
  <si>
    <r>
      <t>南安职业中专学校</t>
    </r>
    <r>
      <rPr>
        <sz val="11"/>
        <color indexed="8"/>
        <rFont val="宋体"/>
        <family val="0"/>
      </rPr>
      <t xml:space="preserve">
(福建省“双高计划”立项建设校)
学校代码：62116
办学性质：公办
学校类型：中职学校
主管部门：南安市教育局
学费：免学费
住宿费：650元/学年
地址：南安市区东区成功街1号
招生电话：86386618、13559637880
网址：www.fjnazz.com</t>
    </r>
  </si>
  <si>
    <t>增材制造技术应用</t>
  </si>
  <si>
    <r>
      <t>南安市工业学校</t>
    </r>
    <r>
      <rPr>
        <sz val="11"/>
        <color indexed="8"/>
        <rFont val="宋体"/>
        <family val="0"/>
      </rPr>
      <t xml:space="preserve">
学校代码：62180
办学性质：公办
学校类型：中职学校
主管部门：南安市教育局
学费：免学费
住宿费：650元/学年 
地址：南安市梅山镇鼎盛路1号
招生电话：86585333
网址：www.ngkj.com</t>
    </r>
  </si>
  <si>
    <t>模具制造技术</t>
  </si>
  <si>
    <t>现代家政服务与管理</t>
  </si>
  <si>
    <t>应急救援技术</t>
  </si>
  <si>
    <t>安全技术与管理</t>
  </si>
  <si>
    <r>
      <t>南安市红星职业中专学校</t>
    </r>
    <r>
      <rPr>
        <sz val="11"/>
        <rFont val="宋体"/>
        <family val="0"/>
      </rPr>
      <t xml:space="preserve">
学校代码：62118
办学性质：公办
学校类型：中职学校
主管部门：南安市教育局
学费：免学费
住宿费：650元/学年
地址：南安市霞美镇军民连心路329号
招生电话：86758988
网址：www.hxzyzz.com</t>
    </r>
  </si>
  <si>
    <t>导游服务</t>
  </si>
  <si>
    <t>航空服务方向，须面试</t>
  </si>
  <si>
    <r>
      <t>惠安职业中专学校</t>
    </r>
    <r>
      <rPr>
        <sz val="11"/>
        <color indexed="8"/>
        <rFont val="宋体"/>
        <family val="0"/>
      </rPr>
      <t xml:space="preserve">
学校代码：62060
办学性质：公办
学校类型：中职学校
主管部门：惠安县教育局
学费：免学费
住宿费：500元/学年
地址：惠安县螺城镇工业路76号
招生电话：87395209
网址：www.hazx.com</t>
    </r>
  </si>
  <si>
    <t>化学工艺</t>
  </si>
  <si>
    <t>☆，药品营销方向</t>
  </si>
  <si>
    <r>
      <t>惠安开成职业中专学校</t>
    </r>
    <r>
      <rPr>
        <sz val="11"/>
        <color indexed="8"/>
        <rFont val="宋体"/>
        <family val="0"/>
      </rPr>
      <t xml:space="preserve">
学校代码：62061
办学性质：公办
学校类型：中职学校
主管部门：惠安县教育局
学费：免学费
住宿费：500元/学年
地址：惠安县东桥镇埔殊村
招生电话：87851408
网址：www.hakczz.com</t>
    </r>
  </si>
  <si>
    <t>★，雕塑艺术方向</t>
  </si>
  <si>
    <t>建筑工程造价</t>
  </si>
  <si>
    <t>市政工程施工</t>
  </si>
  <si>
    <t>水利水电工程施工</t>
  </si>
  <si>
    <t>古建筑修缮</t>
  </si>
  <si>
    <t>建筑水电设备安装与运维</t>
  </si>
  <si>
    <t>建筑智能化设备安装与运维</t>
  </si>
  <si>
    <t>工程测量技术</t>
  </si>
  <si>
    <t>装配式建筑施工</t>
  </si>
  <si>
    <t>建设项目材料管理</t>
  </si>
  <si>
    <r>
      <t>安溪华侨职业中专学校</t>
    </r>
    <r>
      <rPr>
        <sz val="11"/>
        <color indexed="8"/>
        <rFont val="宋体"/>
        <family val="0"/>
      </rPr>
      <t xml:space="preserve">
(福建省“双高计划”立项建设校)
学校代码：62230
办学性质：公办
学校类型：中职学校
主管部门：安溪县教育局
学费：免费
住宿费：700元/学年
地址：安溪县建安南路188号
招生电话：23232548
网址：www.axhqzx.com</t>
    </r>
  </si>
  <si>
    <t>网站建设与管理</t>
  </si>
  <si>
    <t>环境治理技术</t>
  </si>
  <si>
    <t>家具设计与制作</t>
  </si>
  <si>
    <r>
      <t>安溪陈利职业中专学校</t>
    </r>
    <r>
      <rPr>
        <sz val="11"/>
        <color indexed="8"/>
        <rFont val="宋体"/>
        <family val="0"/>
      </rPr>
      <t xml:space="preserve">
学校代码：62252
办学性质：公办
学校类型：中职学校
主管部门：安溪县教育局
学费：免学费
住宿费：740元/学年
地址：安溪县金谷镇中都村公路上70号
招生电话：23366299
网址：www.fjaxcl.com</t>
    </r>
  </si>
  <si>
    <t>无人机方向</t>
  </si>
  <si>
    <t>社会工作事务</t>
  </si>
  <si>
    <r>
      <t>安溪茶业职业技术学校</t>
    </r>
    <r>
      <rPr>
        <sz val="11"/>
        <color indexed="8"/>
        <rFont val="宋体"/>
        <family val="0"/>
      </rPr>
      <t xml:space="preserve">
学校代码：62250
办学性质：公办
学校类型：中职学校
主管部门：安溪县教育局
学费：免学费
住宿费：1000元/学年
地址：安溪县虎邱镇学村路26号
招生电话：23422192
网址：www.fjaxcx.cn</t>
    </r>
  </si>
  <si>
    <t>茶叶生产与加工</t>
  </si>
  <si>
    <t>农村电气技术</t>
  </si>
  <si>
    <t>城市轨道交通运营服务</t>
  </si>
  <si>
    <t>茶艺与茶营销</t>
  </si>
  <si>
    <r>
      <t>永春职业中专学校</t>
    </r>
    <r>
      <rPr>
        <sz val="11"/>
        <rFont val="宋体"/>
        <family val="0"/>
      </rPr>
      <t xml:space="preserve">
学校代码：62312
办学性质：公办
学校类型：中职学校
主管部门：永春县教育局
学费：免学费
住宿费：500元/学年
地址：
张埔校区：永春县桃城镇张埔社区3号
仙岭校区：永春县蓬壶镇仙岭村253号
招生电话：23887740
网址：www.fjyczz.com.cn</t>
    </r>
  </si>
  <si>
    <t>生物化工技术应用</t>
  </si>
  <si>
    <t>☆，张埔校区</t>
  </si>
  <si>
    <t>☆，药品营销方向，
张埔校区</t>
  </si>
  <si>
    <t>电子电器应用与维修</t>
  </si>
  <si>
    <t>张埔校区</t>
  </si>
  <si>
    <t>仙岭校区</t>
  </si>
  <si>
    <t>中医康复技术</t>
  </si>
  <si>
    <r>
      <t>德化职业技术学校</t>
    </r>
    <r>
      <rPr>
        <sz val="11"/>
        <color indexed="8"/>
        <rFont val="宋体"/>
        <family val="0"/>
      </rPr>
      <t xml:space="preserve">
学校代码：62426
办学性质：公办
学校类型：中职学校
主管部门：德化县教育局
学费：免学费
住宿费：500元/学年
地址：德化县浔中镇学府路19号
招生电话：23565866</t>
    </r>
  </si>
  <si>
    <t>绘画</t>
  </si>
  <si>
    <r>
      <t>泉州闽南工贸学校</t>
    </r>
    <r>
      <rPr>
        <sz val="11"/>
        <rFont val="宋体"/>
        <family val="0"/>
      </rPr>
      <t xml:space="preserve">
学校代码：68312
办学性质：民办
学校类型：中职学校
主管部门：丰泽区教育局
学费：4800元/学年
住宿费：1200元/学年
地址：丰泽区东海街道通港西街150号
招生电话：22760319
网址：www.qzmngmxx.com</t>
    </r>
  </si>
  <si>
    <r>
      <t>泉州理工学校</t>
    </r>
    <r>
      <rPr>
        <sz val="11"/>
        <color indexed="8"/>
        <rFont val="宋体"/>
        <family val="0"/>
      </rPr>
      <t xml:space="preserve">
学校代码：61959
办学性质：民办
学校类型：中职学校
主管部门：丰泽区教育局
学费：4600元/学年
住宿费：1600元/学年
地址：丰泽区东海东滨路1699号
招生电话：22897755、18016709656
网址：www.qzlg.net</t>
    </r>
  </si>
  <si>
    <r>
      <t>泉港航运职业中专学校</t>
    </r>
    <r>
      <rPr>
        <sz val="11"/>
        <color indexed="8"/>
        <rFont val="宋体"/>
        <family val="0"/>
      </rPr>
      <t xml:space="preserve">
学校代码：68124
办学性质：民办
学校类型：中职学校
主管部门：泉港区教育局
学费：5500元/学年
住宿费：1200元/学年
地址：泉港区山腰街道驿峰中路132号
招生电话：18065586338
网址：www.qghyxx.org.cn</t>
    </r>
  </si>
  <si>
    <t>船舶机工与水手</t>
  </si>
  <si>
    <t>轮机维护与管理</t>
  </si>
  <si>
    <r>
      <t>南安市梅山工程学校</t>
    </r>
    <r>
      <rPr>
        <sz val="11"/>
        <color indexed="8"/>
        <rFont val="宋体"/>
        <family val="0"/>
      </rPr>
      <t xml:space="preserve">
学校代码：62184
办学性质：民办
学校类型：中职学校
主管部门：南安市教育局
学费：4200元/学年
住宿费：500元/学年
地址：南安市梅山镇光前南路477号
招生电话：86598301、13505961898
网址：www.msqx.cn</t>
    </r>
  </si>
  <si>
    <t>中药</t>
  </si>
  <si>
    <t>铁道运输服务</t>
  </si>
  <si>
    <r>
      <t>泉州双喜科技学校</t>
    </r>
    <r>
      <rPr>
        <sz val="11"/>
        <color indexed="8"/>
        <rFont val="宋体"/>
        <family val="0"/>
      </rPr>
      <t xml:space="preserve">
学校代码：62063
办学性质：民办
学校类型：中职学校
主管部门：泉州台商投资区教育文体旅游局
学费：4500元/学年
住宿费：1600元/学年
地址：台商投资区洛阳大道477号
招生电话：87483637
网址：www.sanxixx.com</t>
    </r>
  </si>
  <si>
    <t>服装制作与生产管理</t>
  </si>
  <si>
    <r>
      <t>泉州海事学校</t>
    </r>
    <r>
      <rPr>
        <sz val="11"/>
        <rFont val="宋体"/>
        <family val="0"/>
      </rPr>
      <t xml:space="preserve">
学校代码：69215
办学性质：民办
学校类型：中职学校
主管部门：泉州台商投资区教育文体旅游局
学费：4600元/学年
住宿费：1500元/学年
地址：泉州台商区百崎乡百园路189号
招生电话：22066791
网址：www.qzhsxx.cn</t>
    </r>
  </si>
  <si>
    <t>社会文化艺术</t>
  </si>
  <si>
    <r>
      <t>泉州市特殊教育学校</t>
    </r>
    <r>
      <rPr>
        <sz val="11"/>
        <color indexed="8"/>
        <rFont val="宋体"/>
        <family val="0"/>
      </rPr>
      <t xml:space="preserve">
学校代码：69797
办学性质：公办
学校类型：特教学校
主管部门：泉州市教育局
学费：免学费
住宿费：免住宿费
地址：泉州市丰泽区华园北路362号
招生电话：28012110
网址：www.qztj.cn</t>
    </r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</si>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</sst>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2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FF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 indent="2"/>
    </xf>
    <xf numFmtId="0" fontId="48" fillId="0" borderId="20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46" fillId="0" borderId="2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justify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horizontal="center" vertical="center"/>
      <protection/>
    </xf>
    <xf numFmtId="0" fontId="1" fillId="0" borderId="9" xfId="31" applyFont="1" applyBorder="1" applyAlignment="1">
      <alignment horizontal="center" vertical="center"/>
      <protection/>
    </xf>
    <xf numFmtId="0" fontId="47" fillId="0" borderId="9" xfId="31" applyFont="1" applyBorder="1" applyAlignment="1">
      <alignment horizontal="center" vertical="center"/>
      <protection/>
    </xf>
    <xf numFmtId="0" fontId="1" fillId="0" borderId="9" xfId="31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5" fillId="0" borderId="18" xfId="15" applyFont="1" applyFill="1" applyBorder="1" applyAlignment="1">
      <alignment horizontal="center" vertical="center" wrapText="1"/>
      <protection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15" applyFont="1" applyFill="1" applyBorder="1" applyAlignment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?鹎%U龡&amp;H?_x0008_e_x0005_9_x0006__x0007__x0001__x0001_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gkj.com" TargetMode="External" /><Relationship Id="rId2" Type="http://schemas.openxmlformats.org/officeDocument/2006/relationships/hyperlink" Target="https://www.ngkj.com" TargetMode="External" /><Relationship Id="rId3" Type="http://schemas.openxmlformats.org/officeDocument/2006/relationships/hyperlink" Target="https://www.ngkj.com" TargetMode="External" /><Relationship Id="rId4" Type="http://schemas.openxmlformats.org/officeDocument/2006/relationships/hyperlink" Target="https://www.ngkj.com" TargetMode="External" /><Relationship Id="rId5" Type="http://schemas.openxmlformats.org/officeDocument/2006/relationships/hyperlink" Target="https://www.ngkj.com" TargetMode="External" /><Relationship Id="rId6" Type="http://schemas.openxmlformats.org/officeDocument/2006/relationships/hyperlink" Target="https://www.ngkj.com" TargetMode="External" /><Relationship Id="rId7" Type="http://schemas.openxmlformats.org/officeDocument/2006/relationships/hyperlink" Target="https://www.ngkj.com" TargetMode="External" /><Relationship Id="rId8" Type="http://schemas.openxmlformats.org/officeDocument/2006/relationships/hyperlink" Target="https://www.ngkj.com" TargetMode="External" /><Relationship Id="rId9" Type="http://schemas.openxmlformats.org/officeDocument/2006/relationships/hyperlink" Target="https://www.ngkj.com" TargetMode="External" /><Relationship Id="rId10" Type="http://schemas.openxmlformats.org/officeDocument/2006/relationships/hyperlink" Target="https://www.ngkj.com" TargetMode="External" /><Relationship Id="rId11" Type="http://schemas.openxmlformats.org/officeDocument/2006/relationships/hyperlink" Target="https://www.ngkj.com" TargetMode="External" /><Relationship Id="rId12" Type="http://schemas.openxmlformats.org/officeDocument/2006/relationships/hyperlink" Target="https://www.ngkj.com" TargetMode="External" /><Relationship Id="rId13" Type="http://schemas.openxmlformats.org/officeDocument/2006/relationships/hyperlink" Target="https://www.ngkj.com" TargetMode="External" /><Relationship Id="rId14" Type="http://schemas.openxmlformats.org/officeDocument/2006/relationships/hyperlink" Target="https://www.ngkj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tabSelected="1" zoomScale="130" zoomScaleNormal="130" zoomScaleSheetLayoutView="100" workbookViewId="0" topLeftCell="A389">
      <selection activeCell="K407" sqref="K407"/>
    </sheetView>
  </sheetViews>
  <sheetFormatPr defaultColWidth="9.00390625" defaultRowHeight="15"/>
  <cols>
    <col min="1" max="1" width="31.421875" style="1" customWidth="1"/>
    <col min="2" max="2" width="4.8515625" style="1" customWidth="1"/>
    <col min="3" max="3" width="23.7109375" style="2" customWidth="1"/>
    <col min="4" max="4" width="5.00390625" style="1" customWidth="1"/>
    <col min="5" max="5" width="5.28125" style="1" customWidth="1"/>
    <col min="6" max="7" width="5.00390625" style="1" customWidth="1"/>
    <col min="8" max="8" width="20.57421875" style="3" customWidth="1"/>
    <col min="9" max="16384" width="9.00390625" style="1" customWidth="1"/>
  </cols>
  <sheetData>
    <row r="1" spans="1:8" ht="34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94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3.5">
      <c r="A4" s="9" t="s">
        <v>10</v>
      </c>
      <c r="B4" s="10" t="s">
        <v>11</v>
      </c>
      <c r="C4" s="11" t="s">
        <v>12</v>
      </c>
      <c r="D4" s="12">
        <v>45</v>
      </c>
      <c r="E4" s="28" t="s">
        <v>13</v>
      </c>
      <c r="F4" s="29"/>
      <c r="G4" s="11" t="s">
        <v>14</v>
      </c>
      <c r="H4" s="11" t="s">
        <v>15</v>
      </c>
    </row>
    <row r="5" spans="1:8" ht="13.5">
      <c r="A5" s="9"/>
      <c r="B5" s="10" t="s">
        <v>16</v>
      </c>
      <c r="C5" s="11" t="s">
        <v>17</v>
      </c>
      <c r="D5" s="12">
        <v>35</v>
      </c>
      <c r="E5" s="30"/>
      <c r="F5" s="31"/>
      <c r="G5" s="11" t="s">
        <v>14</v>
      </c>
      <c r="H5" s="11" t="s">
        <v>15</v>
      </c>
    </row>
    <row r="6" spans="1:8" ht="13.5">
      <c r="A6" s="9"/>
      <c r="B6" s="10" t="s">
        <v>18</v>
      </c>
      <c r="C6" s="11" t="s">
        <v>19</v>
      </c>
      <c r="D6" s="12">
        <v>35</v>
      </c>
      <c r="E6" s="30"/>
      <c r="F6" s="31"/>
      <c r="G6" s="11" t="s">
        <v>14</v>
      </c>
      <c r="H6" s="11" t="s">
        <v>15</v>
      </c>
    </row>
    <row r="7" spans="1:8" ht="13.5">
      <c r="A7" s="9"/>
      <c r="B7" s="10" t="s">
        <v>20</v>
      </c>
      <c r="C7" s="11" t="s">
        <v>21</v>
      </c>
      <c r="D7" s="12">
        <v>40</v>
      </c>
      <c r="E7" s="30"/>
      <c r="F7" s="31"/>
      <c r="G7" s="11" t="s">
        <v>14</v>
      </c>
      <c r="H7" s="11" t="s">
        <v>15</v>
      </c>
    </row>
    <row r="8" spans="1:8" ht="13.5">
      <c r="A8" s="9"/>
      <c r="B8" s="10" t="s">
        <v>22</v>
      </c>
      <c r="C8" s="11" t="s">
        <v>23</v>
      </c>
      <c r="D8" s="12">
        <v>45</v>
      </c>
      <c r="E8" s="30"/>
      <c r="F8" s="31"/>
      <c r="G8" s="11" t="s">
        <v>14</v>
      </c>
      <c r="H8" s="11" t="s">
        <v>15</v>
      </c>
    </row>
    <row r="9" spans="1:8" ht="13.5">
      <c r="A9" s="9"/>
      <c r="B9" s="10" t="s">
        <v>24</v>
      </c>
      <c r="C9" s="11" t="s">
        <v>25</v>
      </c>
      <c r="D9" s="12">
        <v>225</v>
      </c>
      <c r="E9" s="30"/>
      <c r="F9" s="31"/>
      <c r="G9" s="11" t="s">
        <v>14</v>
      </c>
      <c r="H9" s="11" t="s">
        <v>26</v>
      </c>
    </row>
    <row r="10" spans="1:8" ht="13.5">
      <c r="A10" s="9"/>
      <c r="B10" s="10" t="s">
        <v>27</v>
      </c>
      <c r="C10" s="11" t="s">
        <v>28</v>
      </c>
      <c r="D10" s="12">
        <v>45</v>
      </c>
      <c r="E10" s="30"/>
      <c r="F10" s="31"/>
      <c r="G10" s="11" t="s">
        <v>14</v>
      </c>
      <c r="H10" s="11" t="s">
        <v>26</v>
      </c>
    </row>
    <row r="11" spans="1:8" ht="13.5">
      <c r="A11" s="9"/>
      <c r="B11" s="10" t="s">
        <v>29</v>
      </c>
      <c r="C11" s="11" t="s">
        <v>30</v>
      </c>
      <c r="D11" s="12">
        <v>35</v>
      </c>
      <c r="E11" s="30"/>
      <c r="F11" s="31"/>
      <c r="G11" s="11" t="s">
        <v>14</v>
      </c>
      <c r="H11" s="11" t="s">
        <v>31</v>
      </c>
    </row>
    <row r="12" spans="1:8" ht="13.5">
      <c r="A12" s="9"/>
      <c r="B12" s="10" t="s">
        <v>32</v>
      </c>
      <c r="C12" s="11" t="s">
        <v>33</v>
      </c>
      <c r="D12" s="12">
        <v>40</v>
      </c>
      <c r="E12" s="30"/>
      <c r="F12" s="31"/>
      <c r="G12" s="11" t="s">
        <v>14</v>
      </c>
      <c r="H12" s="11" t="s">
        <v>31</v>
      </c>
    </row>
    <row r="13" spans="1:8" ht="13.5">
      <c r="A13" s="9"/>
      <c r="B13" s="10" t="s">
        <v>34</v>
      </c>
      <c r="C13" s="11" t="s">
        <v>35</v>
      </c>
      <c r="D13" s="12">
        <v>45</v>
      </c>
      <c r="E13" s="30"/>
      <c r="F13" s="31"/>
      <c r="G13" s="11" t="s">
        <v>14</v>
      </c>
      <c r="H13" s="11" t="s">
        <v>36</v>
      </c>
    </row>
    <row r="14" spans="1:8" ht="13.5">
      <c r="A14" s="9"/>
      <c r="B14" s="10" t="s">
        <v>37</v>
      </c>
      <c r="C14" s="11" t="s">
        <v>38</v>
      </c>
      <c r="D14" s="12">
        <v>45</v>
      </c>
      <c r="E14" s="30"/>
      <c r="F14" s="31"/>
      <c r="G14" s="11" t="s">
        <v>14</v>
      </c>
      <c r="H14" s="11" t="s">
        <v>36</v>
      </c>
    </row>
    <row r="15" spans="1:8" ht="13.5">
      <c r="A15" s="9"/>
      <c r="B15" s="10" t="s">
        <v>39</v>
      </c>
      <c r="C15" s="11" t="s">
        <v>40</v>
      </c>
      <c r="D15" s="12">
        <v>45</v>
      </c>
      <c r="E15" s="30"/>
      <c r="F15" s="31"/>
      <c r="G15" s="11" t="s">
        <v>14</v>
      </c>
      <c r="H15" s="11" t="s">
        <v>36</v>
      </c>
    </row>
    <row r="16" spans="1:8" ht="13.5">
      <c r="A16" s="9"/>
      <c r="B16" s="10" t="s">
        <v>41</v>
      </c>
      <c r="C16" s="11" t="s">
        <v>42</v>
      </c>
      <c r="D16" s="12">
        <v>45</v>
      </c>
      <c r="E16" s="30"/>
      <c r="F16" s="31"/>
      <c r="G16" s="11" t="s">
        <v>14</v>
      </c>
      <c r="H16" s="11" t="s">
        <v>36</v>
      </c>
    </row>
    <row r="17" spans="1:8" ht="13.5">
      <c r="A17" s="9"/>
      <c r="B17" s="10" t="s">
        <v>43</v>
      </c>
      <c r="C17" s="11" t="s">
        <v>44</v>
      </c>
      <c r="D17" s="12">
        <v>45</v>
      </c>
      <c r="E17" s="30"/>
      <c r="F17" s="31"/>
      <c r="G17" s="11" t="s">
        <v>14</v>
      </c>
      <c r="H17" s="11" t="s">
        <v>45</v>
      </c>
    </row>
    <row r="18" spans="1:8" ht="13.5">
      <c r="A18" s="9"/>
      <c r="B18" s="10" t="s">
        <v>46</v>
      </c>
      <c r="C18" s="11" t="s">
        <v>47</v>
      </c>
      <c r="D18" s="12">
        <v>45</v>
      </c>
      <c r="E18" s="30"/>
      <c r="F18" s="31"/>
      <c r="G18" s="11" t="s">
        <v>14</v>
      </c>
      <c r="H18" s="11" t="s">
        <v>45</v>
      </c>
    </row>
    <row r="19" spans="1:8" ht="13.5">
      <c r="A19" s="13"/>
      <c r="B19" s="10" t="s">
        <v>48</v>
      </c>
      <c r="C19" s="11" t="s">
        <v>49</v>
      </c>
      <c r="D19" s="12">
        <v>45</v>
      </c>
      <c r="E19" s="30"/>
      <c r="F19" s="31"/>
      <c r="G19" s="11" t="s">
        <v>14</v>
      </c>
      <c r="H19" s="11" t="s">
        <v>45</v>
      </c>
    </row>
    <row r="20" spans="1:8" ht="13.5">
      <c r="A20" s="13"/>
      <c r="B20" s="10" t="s">
        <v>50</v>
      </c>
      <c r="C20" s="11" t="s">
        <v>51</v>
      </c>
      <c r="D20" s="12">
        <v>90</v>
      </c>
      <c r="E20" s="30"/>
      <c r="F20" s="31"/>
      <c r="G20" s="11" t="s">
        <v>14</v>
      </c>
      <c r="H20" s="11" t="s">
        <v>45</v>
      </c>
    </row>
    <row r="21" spans="1:8" ht="13.5">
      <c r="A21" s="13"/>
      <c r="B21" s="10" t="s">
        <v>52</v>
      </c>
      <c r="C21" s="11" t="s">
        <v>53</v>
      </c>
      <c r="D21" s="12">
        <v>45</v>
      </c>
      <c r="E21" s="30"/>
      <c r="F21" s="31"/>
      <c r="G21" s="11" t="s">
        <v>14</v>
      </c>
      <c r="H21" s="11" t="s">
        <v>36</v>
      </c>
    </row>
    <row r="22" spans="1:8" ht="27">
      <c r="A22" s="13"/>
      <c r="B22" s="10" t="s">
        <v>54</v>
      </c>
      <c r="C22" s="11" t="s">
        <v>55</v>
      </c>
      <c r="D22" s="12">
        <v>45</v>
      </c>
      <c r="E22" s="30"/>
      <c r="F22" s="31"/>
      <c r="G22" s="11" t="s">
        <v>14</v>
      </c>
      <c r="H22" s="11" t="s">
        <v>56</v>
      </c>
    </row>
    <row r="23" spans="1:8" ht="27">
      <c r="A23" s="13"/>
      <c r="B23" s="10" t="s">
        <v>57</v>
      </c>
      <c r="C23" s="11" t="s">
        <v>58</v>
      </c>
      <c r="D23" s="12">
        <v>45</v>
      </c>
      <c r="E23" s="30"/>
      <c r="F23" s="31"/>
      <c r="G23" s="11" t="s">
        <v>14</v>
      </c>
      <c r="H23" s="11" t="s">
        <v>56</v>
      </c>
    </row>
    <row r="24" spans="1:8" ht="13.5">
      <c r="A24" s="13"/>
      <c r="B24" s="10" t="s">
        <v>59</v>
      </c>
      <c r="C24" s="11" t="s">
        <v>60</v>
      </c>
      <c r="D24" s="12">
        <v>270</v>
      </c>
      <c r="E24" s="30"/>
      <c r="F24" s="31"/>
      <c r="G24" s="11" t="s">
        <v>14</v>
      </c>
      <c r="H24" s="11" t="s">
        <v>36</v>
      </c>
    </row>
    <row r="25" spans="1:8" ht="12.75" customHeight="1">
      <c r="A25" s="13"/>
      <c r="B25" s="10" t="s">
        <v>61</v>
      </c>
      <c r="C25" s="11" t="s">
        <v>62</v>
      </c>
      <c r="D25" s="12">
        <v>45</v>
      </c>
      <c r="E25" s="30"/>
      <c r="F25" s="31"/>
      <c r="G25" s="11" t="s">
        <v>14</v>
      </c>
      <c r="H25" s="11" t="s">
        <v>45</v>
      </c>
    </row>
    <row r="26" spans="1:8" ht="13.5">
      <c r="A26" s="13"/>
      <c r="B26" s="10" t="s">
        <v>63</v>
      </c>
      <c r="C26" s="11" t="s">
        <v>64</v>
      </c>
      <c r="D26" s="12">
        <v>45</v>
      </c>
      <c r="E26" s="30"/>
      <c r="F26" s="31"/>
      <c r="G26" s="32" t="s">
        <v>14</v>
      </c>
      <c r="H26" s="32" t="s">
        <v>45</v>
      </c>
    </row>
    <row r="27" spans="1:8" ht="13.5">
      <c r="A27" s="13"/>
      <c r="B27" s="11" t="s">
        <v>65</v>
      </c>
      <c r="C27" s="14"/>
      <c r="D27" s="14">
        <f>SUM(D4:D26)</f>
        <v>1445</v>
      </c>
      <c r="E27" s="33"/>
      <c r="F27" s="33"/>
      <c r="G27" s="33"/>
      <c r="H27" s="33"/>
    </row>
    <row r="28" spans="1:8" ht="13.5">
      <c r="A28" s="9" t="s">
        <v>66</v>
      </c>
      <c r="B28" s="10" t="s">
        <v>11</v>
      </c>
      <c r="C28" s="11" t="s">
        <v>67</v>
      </c>
      <c r="D28" s="11">
        <v>100</v>
      </c>
      <c r="E28" s="34" t="s">
        <v>13</v>
      </c>
      <c r="F28" s="35"/>
      <c r="G28" s="11" t="s">
        <v>14</v>
      </c>
      <c r="H28" s="11" t="s">
        <v>68</v>
      </c>
    </row>
    <row r="29" spans="1:8" ht="13.5">
      <c r="A29" s="13"/>
      <c r="B29" s="10" t="s">
        <v>16</v>
      </c>
      <c r="C29" s="11" t="s">
        <v>69</v>
      </c>
      <c r="D29" s="11">
        <v>50</v>
      </c>
      <c r="E29" s="36"/>
      <c r="F29" s="37"/>
      <c r="G29" s="11" t="s">
        <v>14</v>
      </c>
      <c r="H29" s="11" t="s">
        <v>68</v>
      </c>
    </row>
    <row r="30" spans="1:8" ht="13.5">
      <c r="A30" s="13"/>
      <c r="B30" s="10" t="s">
        <v>18</v>
      </c>
      <c r="C30" s="11" t="s">
        <v>38</v>
      </c>
      <c r="D30" s="11">
        <v>50</v>
      </c>
      <c r="E30" s="36"/>
      <c r="F30" s="37"/>
      <c r="G30" s="11" t="s">
        <v>14</v>
      </c>
      <c r="H30" s="11" t="s">
        <v>68</v>
      </c>
    </row>
    <row r="31" spans="1:8" ht="13.5">
      <c r="A31" s="13"/>
      <c r="B31" s="10" t="s">
        <v>20</v>
      </c>
      <c r="C31" s="11" t="s">
        <v>70</v>
      </c>
      <c r="D31" s="11">
        <v>50</v>
      </c>
      <c r="E31" s="36"/>
      <c r="F31" s="37"/>
      <c r="G31" s="11" t="s">
        <v>14</v>
      </c>
      <c r="H31" s="11" t="s">
        <v>68</v>
      </c>
    </row>
    <row r="32" spans="1:8" ht="13.5">
      <c r="A32" s="13"/>
      <c r="B32" s="10" t="s">
        <v>22</v>
      </c>
      <c r="C32" s="11" t="s">
        <v>71</v>
      </c>
      <c r="D32" s="11">
        <v>50</v>
      </c>
      <c r="E32" s="36"/>
      <c r="F32" s="37"/>
      <c r="G32" s="11" t="s">
        <v>14</v>
      </c>
      <c r="H32" s="11"/>
    </row>
    <row r="33" spans="1:8" ht="13.5">
      <c r="A33" s="13"/>
      <c r="B33" s="10" t="s">
        <v>24</v>
      </c>
      <c r="C33" s="11" t="s">
        <v>12</v>
      </c>
      <c r="D33" s="11">
        <v>50</v>
      </c>
      <c r="E33" s="36"/>
      <c r="F33" s="37"/>
      <c r="G33" s="11" t="s">
        <v>14</v>
      </c>
      <c r="H33" s="11"/>
    </row>
    <row r="34" spans="1:8" ht="13.5">
      <c r="A34" s="13"/>
      <c r="B34" s="10" t="s">
        <v>27</v>
      </c>
      <c r="C34" s="11" t="s">
        <v>72</v>
      </c>
      <c r="D34" s="11">
        <v>30</v>
      </c>
      <c r="E34" s="36"/>
      <c r="F34" s="37"/>
      <c r="G34" s="11" t="s">
        <v>14</v>
      </c>
      <c r="H34" s="11"/>
    </row>
    <row r="35" spans="1:8" ht="13.5">
      <c r="A35" s="13"/>
      <c r="B35" s="10" t="s">
        <v>29</v>
      </c>
      <c r="C35" s="11" t="s">
        <v>55</v>
      </c>
      <c r="D35" s="11">
        <v>50</v>
      </c>
      <c r="E35" s="36"/>
      <c r="F35" s="37"/>
      <c r="G35" s="11" t="s">
        <v>14</v>
      </c>
      <c r="H35" s="11"/>
    </row>
    <row r="36" spans="1:8" ht="13.5">
      <c r="A36" s="13"/>
      <c r="B36" s="10" t="s">
        <v>32</v>
      </c>
      <c r="C36" s="11" t="s">
        <v>60</v>
      </c>
      <c r="D36" s="11">
        <v>50</v>
      </c>
      <c r="E36" s="36"/>
      <c r="F36" s="37"/>
      <c r="G36" s="11" t="s">
        <v>14</v>
      </c>
      <c r="H36" s="11"/>
    </row>
    <row r="37" spans="1:8" ht="13.5">
      <c r="A37" s="13"/>
      <c r="B37" s="10" t="s">
        <v>34</v>
      </c>
      <c r="C37" s="11" t="s">
        <v>73</v>
      </c>
      <c r="D37" s="11">
        <v>30</v>
      </c>
      <c r="E37" s="36"/>
      <c r="F37" s="37"/>
      <c r="G37" s="11" t="s">
        <v>14</v>
      </c>
      <c r="H37" s="11"/>
    </row>
    <row r="38" spans="1:8" ht="13.5">
      <c r="A38" s="13"/>
      <c r="B38" s="10" t="s">
        <v>37</v>
      </c>
      <c r="C38" s="11" t="s">
        <v>17</v>
      </c>
      <c r="D38" s="11">
        <v>50</v>
      </c>
      <c r="E38" s="36"/>
      <c r="F38" s="37"/>
      <c r="G38" s="11" t="s">
        <v>14</v>
      </c>
      <c r="H38" s="11"/>
    </row>
    <row r="39" spans="1:8" ht="13.5">
      <c r="A39" s="13"/>
      <c r="B39" s="10" t="s">
        <v>39</v>
      </c>
      <c r="C39" s="11" t="s">
        <v>51</v>
      </c>
      <c r="D39" s="11">
        <v>50</v>
      </c>
      <c r="E39" s="36"/>
      <c r="F39" s="37"/>
      <c r="G39" s="11" t="s">
        <v>14</v>
      </c>
      <c r="H39" s="11"/>
    </row>
    <row r="40" spans="1:8" ht="13.5">
      <c r="A40" s="13"/>
      <c r="B40" s="10" t="s">
        <v>41</v>
      </c>
      <c r="C40" s="11" t="s">
        <v>25</v>
      </c>
      <c r="D40" s="11">
        <v>50</v>
      </c>
      <c r="E40" s="36"/>
      <c r="F40" s="37"/>
      <c r="G40" s="11" t="s">
        <v>14</v>
      </c>
      <c r="H40" s="11"/>
    </row>
    <row r="41" spans="1:8" ht="13.5">
      <c r="A41" s="13"/>
      <c r="B41" s="10" t="s">
        <v>43</v>
      </c>
      <c r="C41" s="11" t="s">
        <v>74</v>
      </c>
      <c r="D41" s="11">
        <v>50</v>
      </c>
      <c r="E41" s="36"/>
      <c r="F41" s="37"/>
      <c r="G41" s="11" t="s">
        <v>14</v>
      </c>
      <c r="H41" s="11"/>
    </row>
    <row r="42" spans="1:8" ht="13.5">
      <c r="A42" s="13"/>
      <c r="B42" s="10" t="s">
        <v>46</v>
      </c>
      <c r="C42" s="11" t="s">
        <v>75</v>
      </c>
      <c r="D42" s="11">
        <v>100</v>
      </c>
      <c r="E42" s="36"/>
      <c r="F42" s="37"/>
      <c r="G42" s="11" t="s">
        <v>14</v>
      </c>
      <c r="H42" s="11"/>
    </row>
    <row r="43" spans="1:8" ht="13.5">
      <c r="A43" s="13"/>
      <c r="B43" s="10" t="s">
        <v>48</v>
      </c>
      <c r="C43" s="11" t="s">
        <v>76</v>
      </c>
      <c r="D43" s="11">
        <v>100</v>
      </c>
      <c r="E43" s="36"/>
      <c r="F43" s="37"/>
      <c r="G43" s="11" t="s">
        <v>14</v>
      </c>
      <c r="H43" s="11"/>
    </row>
    <row r="44" spans="1:8" ht="13.5">
      <c r="A44" s="13"/>
      <c r="B44" s="10" t="s">
        <v>50</v>
      </c>
      <c r="C44" s="11" t="s">
        <v>77</v>
      </c>
      <c r="D44" s="11">
        <v>50</v>
      </c>
      <c r="E44" s="36"/>
      <c r="F44" s="37"/>
      <c r="G44" s="32" t="s">
        <v>14</v>
      </c>
      <c r="H44" s="32"/>
    </row>
    <row r="45" spans="1:8" ht="13.5">
      <c r="A45" s="13"/>
      <c r="B45" s="15" t="s">
        <v>65</v>
      </c>
      <c r="C45" s="16"/>
      <c r="D45" s="11">
        <f>SUM(D28:D44)</f>
        <v>960</v>
      </c>
      <c r="E45" s="38"/>
      <c r="F45" s="38"/>
      <c r="G45" s="38"/>
      <c r="H45" s="38"/>
    </row>
    <row r="46" spans="1:8" ht="183.75" customHeight="1">
      <c r="A46" s="17" t="s">
        <v>78</v>
      </c>
      <c r="B46" s="18" t="s">
        <v>11</v>
      </c>
      <c r="C46" s="11" t="s">
        <v>79</v>
      </c>
      <c r="D46" s="11">
        <v>120</v>
      </c>
      <c r="E46" s="34" t="s">
        <v>13</v>
      </c>
      <c r="F46" s="35"/>
      <c r="G46" s="32" t="s">
        <v>14</v>
      </c>
      <c r="H46" s="32" t="s">
        <v>80</v>
      </c>
    </row>
    <row r="47" spans="1:8" ht="13.5">
      <c r="A47" s="13"/>
      <c r="B47" s="19" t="s">
        <v>65</v>
      </c>
      <c r="C47" s="20"/>
      <c r="D47" s="20">
        <v>120</v>
      </c>
      <c r="E47" s="38"/>
      <c r="F47" s="38"/>
      <c r="G47" s="38"/>
      <c r="H47" s="38"/>
    </row>
    <row r="48" spans="1:8" ht="49.5" customHeight="1">
      <c r="A48" s="21" t="s">
        <v>81</v>
      </c>
      <c r="B48" s="10" t="s">
        <v>11</v>
      </c>
      <c r="C48" s="11" t="s">
        <v>82</v>
      </c>
      <c r="D48" s="11">
        <v>25</v>
      </c>
      <c r="E48" s="34" t="s">
        <v>13</v>
      </c>
      <c r="F48" s="35"/>
      <c r="G48" s="11" t="s">
        <v>14</v>
      </c>
      <c r="H48" s="11" t="s">
        <v>80</v>
      </c>
    </row>
    <row r="49" spans="1:8" ht="49.5" customHeight="1">
      <c r="A49" s="22"/>
      <c r="B49" s="10" t="s">
        <v>16</v>
      </c>
      <c r="C49" s="11" t="s">
        <v>83</v>
      </c>
      <c r="D49" s="11">
        <v>30</v>
      </c>
      <c r="E49" s="36"/>
      <c r="F49" s="37"/>
      <c r="G49" s="11" t="s">
        <v>14</v>
      </c>
      <c r="H49" s="11" t="s">
        <v>80</v>
      </c>
    </row>
    <row r="50" spans="1:8" ht="49.5" customHeight="1">
      <c r="A50" s="22"/>
      <c r="B50" s="10" t="s">
        <v>18</v>
      </c>
      <c r="C50" s="11" t="s">
        <v>17</v>
      </c>
      <c r="D50" s="11">
        <v>20</v>
      </c>
      <c r="E50" s="36"/>
      <c r="F50" s="37"/>
      <c r="G50" s="11" t="s">
        <v>14</v>
      </c>
      <c r="H50" s="11" t="s">
        <v>80</v>
      </c>
    </row>
    <row r="51" spans="1:8" ht="49.5" customHeight="1">
      <c r="A51" s="22"/>
      <c r="B51" s="10" t="s">
        <v>20</v>
      </c>
      <c r="C51" s="11" t="s">
        <v>28</v>
      </c>
      <c r="D51" s="11">
        <v>20</v>
      </c>
      <c r="E51" s="39"/>
      <c r="F51" s="40"/>
      <c r="G51" s="11" t="s">
        <v>14</v>
      </c>
      <c r="H51" s="11" t="s">
        <v>80</v>
      </c>
    </row>
    <row r="52" spans="1:8" ht="13.5">
      <c r="A52" s="22"/>
      <c r="B52" s="23" t="s">
        <v>65</v>
      </c>
      <c r="C52" s="16"/>
      <c r="D52" s="11">
        <f>SUM(D48:D51)</f>
        <v>95</v>
      </c>
      <c r="E52" s="23"/>
      <c r="F52" s="15"/>
      <c r="G52" s="15"/>
      <c r="H52" s="16"/>
    </row>
    <row r="53" spans="1:8" ht="13.5">
      <c r="A53" s="24" t="s">
        <v>84</v>
      </c>
      <c r="B53" s="25" t="s">
        <v>11</v>
      </c>
      <c r="C53" s="26" t="s">
        <v>51</v>
      </c>
      <c r="D53" s="26">
        <v>90</v>
      </c>
      <c r="E53" s="41" t="s">
        <v>13</v>
      </c>
      <c r="F53" s="42"/>
      <c r="G53" s="26" t="s">
        <v>14</v>
      </c>
      <c r="H53" s="43"/>
    </row>
    <row r="54" spans="1:8" ht="13.5">
      <c r="A54" s="27"/>
      <c r="B54" s="25" t="s">
        <v>16</v>
      </c>
      <c r="C54" s="26" t="s">
        <v>83</v>
      </c>
      <c r="D54" s="26">
        <v>40</v>
      </c>
      <c r="E54" s="44"/>
      <c r="F54" s="45"/>
      <c r="G54" s="26" t="s">
        <v>14</v>
      </c>
      <c r="H54" s="43"/>
    </row>
    <row r="55" spans="1:8" ht="13.5">
      <c r="A55" s="27"/>
      <c r="B55" s="25" t="s">
        <v>18</v>
      </c>
      <c r="C55" s="26" t="s">
        <v>33</v>
      </c>
      <c r="D55" s="26">
        <v>80</v>
      </c>
      <c r="E55" s="44"/>
      <c r="F55" s="45"/>
      <c r="G55" s="26" t="s">
        <v>14</v>
      </c>
      <c r="H55" s="43"/>
    </row>
    <row r="56" spans="1:8" ht="13.5">
      <c r="A56" s="27"/>
      <c r="B56" s="25" t="s">
        <v>20</v>
      </c>
      <c r="C56" s="26" t="s">
        <v>19</v>
      </c>
      <c r="D56" s="26">
        <v>40</v>
      </c>
      <c r="E56" s="44"/>
      <c r="F56" s="45"/>
      <c r="G56" s="26" t="s">
        <v>14</v>
      </c>
      <c r="H56" s="43"/>
    </row>
    <row r="57" spans="1:8" ht="13.5">
      <c r="A57" s="27"/>
      <c r="B57" s="25" t="s">
        <v>22</v>
      </c>
      <c r="C57" s="26" t="s">
        <v>25</v>
      </c>
      <c r="D57" s="26">
        <v>90</v>
      </c>
      <c r="E57" s="44"/>
      <c r="F57" s="45"/>
      <c r="G57" s="26" t="s">
        <v>14</v>
      </c>
      <c r="H57" s="43"/>
    </row>
    <row r="58" spans="1:8" ht="13.5">
      <c r="A58" s="27"/>
      <c r="B58" s="25" t="s">
        <v>24</v>
      </c>
      <c r="C58" s="26" t="s">
        <v>85</v>
      </c>
      <c r="D58" s="26">
        <v>40</v>
      </c>
      <c r="E58" s="44"/>
      <c r="F58" s="45"/>
      <c r="G58" s="26" t="s">
        <v>14</v>
      </c>
      <c r="H58" s="43"/>
    </row>
    <row r="59" spans="1:8" ht="13.5">
      <c r="A59" s="27"/>
      <c r="B59" s="25" t="s">
        <v>27</v>
      </c>
      <c r="C59" s="26" t="s">
        <v>55</v>
      </c>
      <c r="D59" s="26">
        <v>45</v>
      </c>
      <c r="E59" s="44"/>
      <c r="F59" s="45"/>
      <c r="G59" s="26" t="s">
        <v>14</v>
      </c>
      <c r="H59" s="43"/>
    </row>
    <row r="60" spans="1:8" ht="13.5">
      <c r="A60" s="27"/>
      <c r="B60" s="25" t="s">
        <v>29</v>
      </c>
      <c r="C60" s="26" t="s">
        <v>58</v>
      </c>
      <c r="D60" s="26">
        <v>45</v>
      </c>
      <c r="E60" s="44"/>
      <c r="F60" s="45"/>
      <c r="G60" s="26" t="s">
        <v>14</v>
      </c>
      <c r="H60" s="43"/>
    </row>
    <row r="61" spans="1:8" ht="13.5">
      <c r="A61" s="27"/>
      <c r="B61" s="25" t="s">
        <v>32</v>
      </c>
      <c r="C61" s="26" t="s">
        <v>40</v>
      </c>
      <c r="D61" s="26">
        <v>45</v>
      </c>
      <c r="E61" s="44"/>
      <c r="F61" s="45"/>
      <c r="G61" s="26" t="s">
        <v>14</v>
      </c>
      <c r="H61" s="43"/>
    </row>
    <row r="62" spans="1:8" ht="13.5">
      <c r="A62" s="27"/>
      <c r="B62" s="25" t="s">
        <v>34</v>
      </c>
      <c r="C62" s="26" t="s">
        <v>86</v>
      </c>
      <c r="D62" s="26">
        <v>45</v>
      </c>
      <c r="E62" s="44"/>
      <c r="F62" s="45"/>
      <c r="G62" s="26" t="s">
        <v>14</v>
      </c>
      <c r="H62" s="43"/>
    </row>
    <row r="63" spans="1:8" ht="13.5">
      <c r="A63" s="27"/>
      <c r="B63" s="25" t="s">
        <v>37</v>
      </c>
      <c r="C63" s="26" t="s">
        <v>87</v>
      </c>
      <c r="D63" s="26">
        <v>40</v>
      </c>
      <c r="E63" s="44"/>
      <c r="F63" s="45"/>
      <c r="G63" s="26" t="s">
        <v>14</v>
      </c>
      <c r="H63" s="43"/>
    </row>
    <row r="64" spans="1:8" ht="13.5">
      <c r="A64" s="27"/>
      <c r="B64" s="25" t="s">
        <v>39</v>
      </c>
      <c r="C64" s="26" t="s">
        <v>28</v>
      </c>
      <c r="D64" s="26">
        <v>40</v>
      </c>
      <c r="E64" s="46"/>
      <c r="F64" s="47"/>
      <c r="G64" s="26" t="s">
        <v>14</v>
      </c>
      <c r="H64" s="43"/>
    </row>
    <row r="65" spans="1:8" ht="13.5">
      <c r="A65" s="27"/>
      <c r="B65" s="48" t="s">
        <v>65</v>
      </c>
      <c r="C65" s="49"/>
      <c r="D65" s="50">
        <f>SUM(D53:D64)</f>
        <v>640</v>
      </c>
      <c r="E65" s="71"/>
      <c r="F65" s="72"/>
      <c r="G65" s="72"/>
      <c r="H65" s="73"/>
    </row>
    <row r="66" spans="1:8" ht="13.5">
      <c r="A66" s="51" t="s">
        <v>88</v>
      </c>
      <c r="B66" s="52" t="s">
        <v>11</v>
      </c>
      <c r="C66" s="20" t="s">
        <v>28</v>
      </c>
      <c r="D66" s="53">
        <v>45</v>
      </c>
      <c r="E66" s="55" t="s">
        <v>13</v>
      </c>
      <c r="F66" s="55"/>
      <c r="G66" s="20" t="s">
        <v>14</v>
      </c>
      <c r="H66" s="20" t="s">
        <v>68</v>
      </c>
    </row>
    <row r="67" spans="1:8" ht="13.5">
      <c r="A67" s="54"/>
      <c r="B67" s="52" t="s">
        <v>16</v>
      </c>
      <c r="C67" s="53" t="s">
        <v>89</v>
      </c>
      <c r="D67" s="53">
        <v>45</v>
      </c>
      <c r="E67" s="55"/>
      <c r="F67" s="55"/>
      <c r="G67" s="20" t="s">
        <v>14</v>
      </c>
      <c r="H67" s="20" t="s">
        <v>68</v>
      </c>
    </row>
    <row r="68" spans="1:8" ht="13.5">
      <c r="A68" s="54"/>
      <c r="B68" s="52" t="s">
        <v>18</v>
      </c>
      <c r="C68" s="20" t="s">
        <v>87</v>
      </c>
      <c r="D68" s="53">
        <v>45</v>
      </c>
      <c r="E68" s="55"/>
      <c r="F68" s="55"/>
      <c r="G68" s="20" t="s">
        <v>14</v>
      </c>
      <c r="H68" s="20" t="s">
        <v>68</v>
      </c>
    </row>
    <row r="69" spans="1:8" ht="13.5">
      <c r="A69" s="54"/>
      <c r="B69" s="52" t="s">
        <v>20</v>
      </c>
      <c r="C69" s="20" t="s">
        <v>90</v>
      </c>
      <c r="D69" s="53">
        <v>45</v>
      </c>
      <c r="E69" s="55"/>
      <c r="F69" s="55"/>
      <c r="G69" s="20" t="s">
        <v>14</v>
      </c>
      <c r="H69" s="20" t="s">
        <v>68</v>
      </c>
    </row>
    <row r="70" spans="1:8" ht="13.5">
      <c r="A70" s="54"/>
      <c r="B70" s="52" t="s">
        <v>22</v>
      </c>
      <c r="C70" s="20" t="s">
        <v>25</v>
      </c>
      <c r="D70" s="53">
        <v>45</v>
      </c>
      <c r="E70" s="55"/>
      <c r="F70" s="55"/>
      <c r="G70" s="20" t="s">
        <v>14</v>
      </c>
      <c r="H70" s="20" t="s">
        <v>68</v>
      </c>
    </row>
    <row r="71" spans="1:8" ht="13.5">
      <c r="A71" s="54"/>
      <c r="B71" s="52" t="s">
        <v>24</v>
      </c>
      <c r="C71" s="20" t="s">
        <v>91</v>
      </c>
      <c r="D71" s="53">
        <v>45</v>
      </c>
      <c r="E71" s="55"/>
      <c r="F71" s="55"/>
      <c r="G71" s="20" t="s">
        <v>14</v>
      </c>
      <c r="H71" s="53"/>
    </row>
    <row r="72" spans="1:8" ht="13.5">
      <c r="A72" s="54"/>
      <c r="B72" s="52" t="s">
        <v>27</v>
      </c>
      <c r="C72" s="20" t="s">
        <v>51</v>
      </c>
      <c r="D72" s="53">
        <v>45</v>
      </c>
      <c r="E72" s="55"/>
      <c r="F72" s="55"/>
      <c r="G72" s="20" t="s">
        <v>14</v>
      </c>
      <c r="H72" s="53"/>
    </row>
    <row r="73" spans="1:8" ht="13.5">
      <c r="A73" s="54"/>
      <c r="B73" s="52" t="s">
        <v>29</v>
      </c>
      <c r="C73" s="20" t="s">
        <v>49</v>
      </c>
      <c r="D73" s="53">
        <v>45</v>
      </c>
      <c r="E73" s="55"/>
      <c r="F73" s="55"/>
      <c r="G73" s="20" t="s">
        <v>14</v>
      </c>
      <c r="H73" s="20"/>
    </row>
    <row r="74" spans="1:8" ht="13.5">
      <c r="A74" s="54"/>
      <c r="B74" s="52" t="s">
        <v>32</v>
      </c>
      <c r="C74" s="20" t="s">
        <v>92</v>
      </c>
      <c r="D74" s="53">
        <v>45</v>
      </c>
      <c r="E74" s="55"/>
      <c r="F74" s="55"/>
      <c r="G74" s="20" t="s">
        <v>14</v>
      </c>
      <c r="H74" s="53"/>
    </row>
    <row r="75" spans="1:8" ht="13.5">
      <c r="A75" s="54"/>
      <c r="B75" s="52" t="s">
        <v>34</v>
      </c>
      <c r="C75" s="20" t="s">
        <v>55</v>
      </c>
      <c r="D75" s="53">
        <v>45</v>
      </c>
      <c r="E75" s="55"/>
      <c r="F75" s="55"/>
      <c r="G75" s="20" t="s">
        <v>14</v>
      </c>
      <c r="H75" s="53"/>
    </row>
    <row r="76" spans="1:8" ht="13.5">
      <c r="A76" s="54"/>
      <c r="B76" s="52" t="s">
        <v>37</v>
      </c>
      <c r="C76" s="53" t="s">
        <v>58</v>
      </c>
      <c r="D76" s="53">
        <v>45</v>
      </c>
      <c r="E76" s="55"/>
      <c r="F76" s="55"/>
      <c r="G76" s="20" t="s">
        <v>14</v>
      </c>
      <c r="H76" s="53"/>
    </row>
    <row r="77" spans="1:8" ht="13.5">
      <c r="A77" s="54"/>
      <c r="B77" s="52" t="s">
        <v>39</v>
      </c>
      <c r="C77" s="20" t="s">
        <v>93</v>
      </c>
      <c r="D77" s="53">
        <v>45</v>
      </c>
      <c r="E77" s="55"/>
      <c r="F77" s="55"/>
      <c r="G77" s="20" t="s">
        <v>14</v>
      </c>
      <c r="H77" s="53"/>
    </row>
    <row r="78" spans="1:8" ht="13.5">
      <c r="A78" s="54"/>
      <c r="B78" s="52" t="s">
        <v>41</v>
      </c>
      <c r="C78" s="20" t="s">
        <v>94</v>
      </c>
      <c r="D78" s="53">
        <v>45</v>
      </c>
      <c r="E78" s="55"/>
      <c r="F78" s="55"/>
      <c r="G78" s="20" t="s">
        <v>14</v>
      </c>
      <c r="H78" s="53" t="s">
        <v>95</v>
      </c>
    </row>
    <row r="79" spans="1:8" ht="13.5" customHeight="1">
      <c r="A79" s="54"/>
      <c r="B79" s="55" t="s">
        <v>65</v>
      </c>
      <c r="C79" s="55"/>
      <c r="D79" s="53">
        <f>SUM(D66:D78)</f>
        <v>585</v>
      </c>
      <c r="E79" s="55"/>
      <c r="F79" s="55"/>
      <c r="G79" s="55"/>
      <c r="H79" s="55"/>
    </row>
    <row r="80" spans="1:8" ht="30" customHeight="1">
      <c r="A80" s="56" t="s">
        <v>96</v>
      </c>
      <c r="B80" s="57" t="s">
        <v>11</v>
      </c>
      <c r="C80" s="53" t="s">
        <v>51</v>
      </c>
      <c r="D80" s="20">
        <v>45</v>
      </c>
      <c r="E80" s="74" t="s">
        <v>13</v>
      </c>
      <c r="F80" s="74"/>
      <c r="G80" s="20" t="s">
        <v>14</v>
      </c>
      <c r="H80" s="20"/>
    </row>
    <row r="81" spans="1:8" ht="30" customHeight="1">
      <c r="A81" s="58"/>
      <c r="B81" s="57" t="s">
        <v>16</v>
      </c>
      <c r="C81" s="53" t="s">
        <v>97</v>
      </c>
      <c r="D81" s="20">
        <v>50</v>
      </c>
      <c r="E81" s="74"/>
      <c r="F81" s="74"/>
      <c r="G81" s="20" t="s">
        <v>14</v>
      </c>
      <c r="H81" s="20"/>
    </row>
    <row r="82" spans="1:8" ht="30" customHeight="1">
      <c r="A82" s="58"/>
      <c r="B82" s="57" t="s">
        <v>18</v>
      </c>
      <c r="C82" s="53" t="s">
        <v>53</v>
      </c>
      <c r="D82" s="20">
        <v>50</v>
      </c>
      <c r="E82" s="74"/>
      <c r="F82" s="74"/>
      <c r="G82" s="20" t="s">
        <v>14</v>
      </c>
      <c r="H82" s="20"/>
    </row>
    <row r="83" spans="1:8" ht="30" customHeight="1">
      <c r="A83" s="58"/>
      <c r="B83" s="57" t="s">
        <v>20</v>
      </c>
      <c r="C83" s="53" t="s">
        <v>98</v>
      </c>
      <c r="D83" s="20">
        <v>50</v>
      </c>
      <c r="E83" s="74"/>
      <c r="F83" s="74"/>
      <c r="G83" s="20" t="s">
        <v>14</v>
      </c>
      <c r="H83" s="20"/>
    </row>
    <row r="84" spans="1:8" ht="30" customHeight="1">
      <c r="A84" s="58"/>
      <c r="B84" s="57" t="s">
        <v>22</v>
      </c>
      <c r="C84" s="53" t="s">
        <v>25</v>
      </c>
      <c r="D84" s="20">
        <v>45</v>
      </c>
      <c r="E84" s="74"/>
      <c r="F84" s="74"/>
      <c r="G84" s="20" t="s">
        <v>14</v>
      </c>
      <c r="H84" s="20"/>
    </row>
    <row r="85" spans="1:8" ht="30" customHeight="1">
      <c r="A85" s="58"/>
      <c r="B85" s="57" t="s">
        <v>24</v>
      </c>
      <c r="C85" s="53" t="s">
        <v>17</v>
      </c>
      <c r="D85" s="20">
        <v>50</v>
      </c>
      <c r="E85" s="74"/>
      <c r="F85" s="74"/>
      <c r="G85" s="20" t="s">
        <v>14</v>
      </c>
      <c r="H85" s="20"/>
    </row>
    <row r="86" spans="1:8" ht="30" customHeight="1">
      <c r="A86" s="58"/>
      <c r="B86" s="57" t="s">
        <v>27</v>
      </c>
      <c r="C86" s="53" t="s">
        <v>21</v>
      </c>
      <c r="D86" s="20">
        <v>50</v>
      </c>
      <c r="E86" s="74"/>
      <c r="F86" s="74"/>
      <c r="G86" s="20" t="s">
        <v>14</v>
      </c>
      <c r="H86" s="20"/>
    </row>
    <row r="87" spans="1:8" ht="30" customHeight="1">
      <c r="A87" s="58"/>
      <c r="B87" s="57" t="s">
        <v>29</v>
      </c>
      <c r="C87" s="53" t="s">
        <v>87</v>
      </c>
      <c r="D87" s="20">
        <v>40</v>
      </c>
      <c r="E87" s="74"/>
      <c r="F87" s="74"/>
      <c r="G87" s="20" t="s">
        <v>14</v>
      </c>
      <c r="H87" s="20"/>
    </row>
    <row r="88" spans="1:8" ht="13.5">
      <c r="A88" s="58"/>
      <c r="B88" s="20" t="s">
        <v>65</v>
      </c>
      <c r="C88" s="20"/>
      <c r="D88" s="20">
        <f>SUM(D80:D87)</f>
        <v>380</v>
      </c>
      <c r="E88" s="38"/>
      <c r="F88" s="38"/>
      <c r="G88" s="38"/>
      <c r="H88" s="38"/>
    </row>
    <row r="89" spans="1:8" ht="13.5">
      <c r="A89" s="59" t="s">
        <v>99</v>
      </c>
      <c r="B89" s="60" t="s">
        <v>11</v>
      </c>
      <c r="C89" s="61" t="s">
        <v>100</v>
      </c>
      <c r="D89" s="62">
        <v>50</v>
      </c>
      <c r="E89" s="61">
        <v>40</v>
      </c>
      <c r="F89" s="61">
        <v>10</v>
      </c>
      <c r="G89" s="61" t="s">
        <v>14</v>
      </c>
      <c r="H89" s="75" t="s">
        <v>101</v>
      </c>
    </row>
    <row r="90" spans="1:8" ht="13.5">
      <c r="A90" s="54"/>
      <c r="B90" s="63" t="s">
        <v>16</v>
      </c>
      <c r="C90" s="20" t="s">
        <v>102</v>
      </c>
      <c r="D90" s="64">
        <v>100</v>
      </c>
      <c r="E90" s="20">
        <v>80</v>
      </c>
      <c r="F90" s="20">
        <v>20</v>
      </c>
      <c r="G90" s="20" t="s">
        <v>14</v>
      </c>
      <c r="H90" s="76" t="s">
        <v>101</v>
      </c>
    </row>
    <row r="91" spans="1:8" ht="13.5">
      <c r="A91" s="54"/>
      <c r="B91" s="63" t="s">
        <v>18</v>
      </c>
      <c r="C91" s="64" t="s">
        <v>92</v>
      </c>
      <c r="D91" s="64">
        <v>100</v>
      </c>
      <c r="E91" s="20">
        <v>80</v>
      </c>
      <c r="F91" s="20">
        <v>20</v>
      </c>
      <c r="G91" s="20" t="s">
        <v>14</v>
      </c>
      <c r="H91" s="76" t="s">
        <v>101</v>
      </c>
    </row>
    <row r="92" spans="1:8" ht="13.5">
      <c r="A92" s="54"/>
      <c r="B92" s="63" t="s">
        <v>20</v>
      </c>
      <c r="C92" s="64" t="s">
        <v>103</v>
      </c>
      <c r="D92" s="64">
        <v>100</v>
      </c>
      <c r="E92" s="20">
        <v>80</v>
      </c>
      <c r="F92" s="20">
        <v>20</v>
      </c>
      <c r="G92" s="20" t="s">
        <v>14</v>
      </c>
      <c r="H92" s="76" t="s">
        <v>101</v>
      </c>
    </row>
    <row r="93" spans="1:8" ht="13.5">
      <c r="A93" s="54"/>
      <c r="B93" s="63" t="s">
        <v>22</v>
      </c>
      <c r="C93" s="64" t="s">
        <v>25</v>
      </c>
      <c r="D93" s="64">
        <v>150</v>
      </c>
      <c r="E93" s="20">
        <f>D93-F93</f>
        <v>135</v>
      </c>
      <c r="F93" s="20">
        <f>D93*0.1</f>
        <v>15</v>
      </c>
      <c r="G93" s="20" t="s">
        <v>14</v>
      </c>
      <c r="H93" s="76" t="s">
        <v>101</v>
      </c>
    </row>
    <row r="94" spans="1:8" ht="13.5">
      <c r="A94" s="54"/>
      <c r="B94" s="63" t="s">
        <v>24</v>
      </c>
      <c r="C94" s="64" t="s">
        <v>23</v>
      </c>
      <c r="D94" s="64">
        <v>100</v>
      </c>
      <c r="E94" s="20">
        <f>D94-F94</f>
        <v>90</v>
      </c>
      <c r="F94" s="20">
        <f>D94*0.1</f>
        <v>10</v>
      </c>
      <c r="G94" s="20" t="s">
        <v>14</v>
      </c>
      <c r="H94" s="76" t="s">
        <v>101</v>
      </c>
    </row>
    <row r="95" spans="1:8" ht="13.5">
      <c r="A95" s="54"/>
      <c r="B95" s="63" t="s">
        <v>27</v>
      </c>
      <c r="C95" s="64" t="s">
        <v>47</v>
      </c>
      <c r="D95" s="64">
        <v>100</v>
      </c>
      <c r="E95" s="20">
        <v>80</v>
      </c>
      <c r="F95" s="20">
        <v>20</v>
      </c>
      <c r="G95" s="20" t="s">
        <v>14</v>
      </c>
      <c r="H95" s="76" t="s">
        <v>101</v>
      </c>
    </row>
    <row r="96" spans="1:8" ht="13.5">
      <c r="A96" s="54"/>
      <c r="B96" s="63" t="s">
        <v>29</v>
      </c>
      <c r="C96" s="64" t="s">
        <v>21</v>
      </c>
      <c r="D96" s="64">
        <v>50</v>
      </c>
      <c r="E96" s="20">
        <f>D96-F96</f>
        <v>45</v>
      </c>
      <c r="F96" s="20">
        <f>D96*0.1</f>
        <v>5</v>
      </c>
      <c r="G96" s="20" t="s">
        <v>14</v>
      </c>
      <c r="H96" s="77" t="s">
        <v>68</v>
      </c>
    </row>
    <row r="97" spans="1:8" ht="13.5">
      <c r="A97" s="54"/>
      <c r="B97" s="63" t="s">
        <v>32</v>
      </c>
      <c r="C97" s="64" t="s">
        <v>33</v>
      </c>
      <c r="D97" s="64">
        <v>150</v>
      </c>
      <c r="E97" s="20">
        <f>D97-F97</f>
        <v>135</v>
      </c>
      <c r="F97" s="20">
        <f>D97*0.1</f>
        <v>15</v>
      </c>
      <c r="G97" s="20" t="s">
        <v>14</v>
      </c>
      <c r="H97" s="77" t="s">
        <v>68</v>
      </c>
    </row>
    <row r="98" spans="1:8" ht="13.5">
      <c r="A98" s="54"/>
      <c r="B98" s="63" t="s">
        <v>34</v>
      </c>
      <c r="C98" s="64" t="s">
        <v>75</v>
      </c>
      <c r="D98" s="64">
        <v>100</v>
      </c>
      <c r="E98" s="20">
        <f>D98-F98</f>
        <v>90</v>
      </c>
      <c r="F98" s="20">
        <f>D98*0.1</f>
        <v>10</v>
      </c>
      <c r="G98" s="20" t="s">
        <v>14</v>
      </c>
      <c r="H98" s="77" t="s">
        <v>68</v>
      </c>
    </row>
    <row r="99" spans="1:8" ht="13.5">
      <c r="A99" s="54"/>
      <c r="B99" s="63" t="s">
        <v>37</v>
      </c>
      <c r="C99" s="64" t="s">
        <v>85</v>
      </c>
      <c r="D99" s="64">
        <v>100</v>
      </c>
      <c r="E99" s="20">
        <f>D99-F99</f>
        <v>90</v>
      </c>
      <c r="F99" s="20">
        <f>D99*0.1</f>
        <v>10</v>
      </c>
      <c r="G99" s="20" t="s">
        <v>14</v>
      </c>
      <c r="H99" s="77" t="s">
        <v>68</v>
      </c>
    </row>
    <row r="100" spans="1:8" ht="13.5">
      <c r="A100" s="54"/>
      <c r="B100" s="63" t="s">
        <v>39</v>
      </c>
      <c r="C100" s="20" t="s">
        <v>42</v>
      </c>
      <c r="D100" s="64">
        <v>50</v>
      </c>
      <c r="E100" s="20">
        <v>50</v>
      </c>
      <c r="F100" s="20">
        <v>0</v>
      </c>
      <c r="G100" s="20" t="s">
        <v>14</v>
      </c>
      <c r="H100" s="76"/>
    </row>
    <row r="101" spans="1:8" ht="13.5">
      <c r="A101" s="54"/>
      <c r="B101" s="63" t="s">
        <v>41</v>
      </c>
      <c r="C101" s="64" t="s">
        <v>38</v>
      </c>
      <c r="D101" s="64">
        <v>50</v>
      </c>
      <c r="E101" s="20">
        <v>50</v>
      </c>
      <c r="F101" s="20">
        <v>0</v>
      </c>
      <c r="G101" s="20" t="s">
        <v>14</v>
      </c>
      <c r="H101" s="76"/>
    </row>
    <row r="102" spans="1:8" ht="13.5">
      <c r="A102" s="54"/>
      <c r="B102" s="63" t="s">
        <v>43</v>
      </c>
      <c r="C102" s="64" t="s">
        <v>60</v>
      </c>
      <c r="D102" s="64">
        <v>250</v>
      </c>
      <c r="E102" s="20">
        <v>250</v>
      </c>
      <c r="F102" s="20">
        <v>0</v>
      </c>
      <c r="G102" s="20" t="s">
        <v>14</v>
      </c>
      <c r="H102" s="76"/>
    </row>
    <row r="103" spans="1:8" ht="13.5">
      <c r="A103" s="54"/>
      <c r="B103" s="63" t="s">
        <v>46</v>
      </c>
      <c r="C103" s="64" t="s">
        <v>64</v>
      </c>
      <c r="D103" s="64">
        <v>100</v>
      </c>
      <c r="E103" s="20">
        <v>100</v>
      </c>
      <c r="F103" s="20">
        <v>0</v>
      </c>
      <c r="G103" s="20" t="s">
        <v>14</v>
      </c>
      <c r="H103" s="76"/>
    </row>
    <row r="104" spans="1:8" ht="13.5">
      <c r="A104" s="54"/>
      <c r="B104" s="65" t="s">
        <v>65</v>
      </c>
      <c r="C104" s="66"/>
      <c r="D104" s="66">
        <f>SUM(D89:D103)</f>
        <v>1550</v>
      </c>
      <c r="E104" s="20">
        <f>SUM(E89:E103)</f>
        <v>1395</v>
      </c>
      <c r="F104" s="20">
        <f>SUM(F89:F103)</f>
        <v>155</v>
      </c>
      <c r="G104" s="78"/>
      <c r="H104" s="79"/>
    </row>
    <row r="105" spans="1:8" ht="13.5">
      <c r="A105" s="67" t="s">
        <v>104</v>
      </c>
      <c r="B105" s="63" t="s">
        <v>11</v>
      </c>
      <c r="C105" s="68" t="s">
        <v>105</v>
      </c>
      <c r="D105" s="69">
        <v>30</v>
      </c>
      <c r="E105" s="80">
        <f>D105-F105</f>
        <v>24</v>
      </c>
      <c r="F105" s="69">
        <v>6</v>
      </c>
      <c r="G105" s="69" t="s">
        <v>14</v>
      </c>
      <c r="H105" s="69" t="s">
        <v>101</v>
      </c>
    </row>
    <row r="106" spans="1:8" ht="13.5">
      <c r="A106" s="70"/>
      <c r="B106" s="63" t="s">
        <v>16</v>
      </c>
      <c r="C106" s="68" t="s">
        <v>106</v>
      </c>
      <c r="D106" s="69">
        <v>30</v>
      </c>
      <c r="E106" s="80">
        <f>D106-F106</f>
        <v>24</v>
      </c>
      <c r="F106" s="69">
        <v>6</v>
      </c>
      <c r="G106" s="69" t="s">
        <v>14</v>
      </c>
      <c r="H106" s="69" t="s">
        <v>101</v>
      </c>
    </row>
    <row r="107" spans="1:8" ht="13.5">
      <c r="A107" s="70"/>
      <c r="B107" s="63" t="s">
        <v>18</v>
      </c>
      <c r="C107" s="68" t="s">
        <v>55</v>
      </c>
      <c r="D107" s="69">
        <v>150</v>
      </c>
      <c r="E107" s="80">
        <v>110</v>
      </c>
      <c r="F107" s="69">
        <v>40</v>
      </c>
      <c r="G107" s="69" t="s">
        <v>14</v>
      </c>
      <c r="H107" s="69" t="s">
        <v>101</v>
      </c>
    </row>
    <row r="108" spans="1:8" ht="13.5">
      <c r="A108" s="70"/>
      <c r="B108" s="63" t="s">
        <v>20</v>
      </c>
      <c r="C108" s="68" t="s">
        <v>58</v>
      </c>
      <c r="D108" s="69">
        <v>50</v>
      </c>
      <c r="E108" s="80">
        <v>35</v>
      </c>
      <c r="F108" s="69">
        <v>15</v>
      </c>
      <c r="G108" s="69" t="s">
        <v>14</v>
      </c>
      <c r="H108" s="69" t="s">
        <v>101</v>
      </c>
    </row>
    <row r="109" spans="1:8" ht="13.5">
      <c r="A109" s="70"/>
      <c r="B109" s="63" t="s">
        <v>22</v>
      </c>
      <c r="C109" s="68" t="s">
        <v>17</v>
      </c>
      <c r="D109" s="69">
        <v>50</v>
      </c>
      <c r="E109" s="80">
        <f>D109-F109</f>
        <v>39</v>
      </c>
      <c r="F109" s="69">
        <v>11</v>
      </c>
      <c r="G109" s="69" t="s">
        <v>14</v>
      </c>
      <c r="H109" s="69" t="s">
        <v>101</v>
      </c>
    </row>
    <row r="110" spans="1:8" ht="13.5">
      <c r="A110" s="70"/>
      <c r="B110" s="63" t="s">
        <v>24</v>
      </c>
      <c r="C110" s="68" t="s">
        <v>107</v>
      </c>
      <c r="D110" s="69">
        <v>40</v>
      </c>
      <c r="E110" s="80">
        <v>30</v>
      </c>
      <c r="F110" s="69">
        <v>10</v>
      </c>
      <c r="G110" s="69" t="s">
        <v>14</v>
      </c>
      <c r="H110" s="69" t="s">
        <v>101</v>
      </c>
    </row>
    <row r="111" spans="1:8" ht="13.5">
      <c r="A111" s="70"/>
      <c r="B111" s="63" t="s">
        <v>27</v>
      </c>
      <c r="C111" s="68" t="s">
        <v>30</v>
      </c>
      <c r="D111" s="69">
        <v>100</v>
      </c>
      <c r="E111" s="80">
        <v>80</v>
      </c>
      <c r="F111" s="69">
        <v>20</v>
      </c>
      <c r="G111" s="69" t="s">
        <v>14</v>
      </c>
      <c r="H111" s="69" t="s">
        <v>101</v>
      </c>
    </row>
    <row r="112" spans="1:8" ht="13.5">
      <c r="A112" s="70"/>
      <c r="B112" s="63" t="s">
        <v>29</v>
      </c>
      <c r="C112" s="68" t="s">
        <v>92</v>
      </c>
      <c r="D112" s="69">
        <v>90</v>
      </c>
      <c r="E112" s="80">
        <f aca="true" t="shared" si="0" ref="E112:E125">D112-F112</f>
        <v>90</v>
      </c>
      <c r="F112" s="80">
        <v>0</v>
      </c>
      <c r="G112" s="69" t="s">
        <v>14</v>
      </c>
      <c r="H112" s="77" t="s">
        <v>68</v>
      </c>
    </row>
    <row r="113" spans="1:8" ht="13.5">
      <c r="A113" s="70"/>
      <c r="B113" s="63" t="s">
        <v>32</v>
      </c>
      <c r="C113" s="68" t="s">
        <v>42</v>
      </c>
      <c r="D113" s="69">
        <v>50</v>
      </c>
      <c r="E113" s="80">
        <f t="shared" si="0"/>
        <v>50</v>
      </c>
      <c r="F113" s="80">
        <v>0</v>
      </c>
      <c r="G113" s="69" t="s">
        <v>14</v>
      </c>
      <c r="H113" s="77" t="s">
        <v>68</v>
      </c>
    </row>
    <row r="114" spans="1:8" ht="13.5">
      <c r="A114" s="70"/>
      <c r="B114" s="63" t="s">
        <v>34</v>
      </c>
      <c r="C114" s="68" t="s">
        <v>108</v>
      </c>
      <c r="D114" s="69">
        <v>40</v>
      </c>
      <c r="E114" s="80">
        <f t="shared" si="0"/>
        <v>28</v>
      </c>
      <c r="F114" s="69">
        <v>12</v>
      </c>
      <c r="G114" s="69" t="s">
        <v>14</v>
      </c>
      <c r="H114" s="77" t="s">
        <v>68</v>
      </c>
    </row>
    <row r="115" spans="1:8" ht="13.5">
      <c r="A115" s="70"/>
      <c r="B115" s="63" t="s">
        <v>37</v>
      </c>
      <c r="C115" s="68" t="s">
        <v>91</v>
      </c>
      <c r="D115" s="69">
        <v>40</v>
      </c>
      <c r="E115" s="80">
        <f t="shared" si="0"/>
        <v>32</v>
      </c>
      <c r="F115" s="69">
        <v>8</v>
      </c>
      <c r="G115" s="69" t="s">
        <v>14</v>
      </c>
      <c r="H115" s="69" t="s">
        <v>80</v>
      </c>
    </row>
    <row r="116" spans="1:8" ht="13.5">
      <c r="A116" s="70"/>
      <c r="B116" s="63" t="s">
        <v>39</v>
      </c>
      <c r="C116" s="68" t="s">
        <v>60</v>
      </c>
      <c r="D116" s="69">
        <v>180</v>
      </c>
      <c r="E116" s="80">
        <f t="shared" si="0"/>
        <v>180</v>
      </c>
      <c r="F116" s="80">
        <v>0</v>
      </c>
      <c r="G116" s="69" t="s">
        <v>14</v>
      </c>
      <c r="H116" s="69"/>
    </row>
    <row r="117" spans="1:8" ht="13.5">
      <c r="A117" s="70"/>
      <c r="B117" s="63" t="s">
        <v>41</v>
      </c>
      <c r="C117" s="68" t="s">
        <v>25</v>
      </c>
      <c r="D117" s="69">
        <v>165</v>
      </c>
      <c r="E117" s="80">
        <f t="shared" si="0"/>
        <v>165</v>
      </c>
      <c r="F117" s="80">
        <v>0</v>
      </c>
      <c r="G117" s="69" t="s">
        <v>14</v>
      </c>
      <c r="H117" s="69"/>
    </row>
    <row r="118" spans="1:8" ht="13.5">
      <c r="A118" s="70"/>
      <c r="B118" s="63" t="s">
        <v>43</v>
      </c>
      <c r="C118" s="68" t="s">
        <v>28</v>
      </c>
      <c r="D118" s="69">
        <v>50</v>
      </c>
      <c r="E118" s="80">
        <f t="shared" si="0"/>
        <v>39</v>
      </c>
      <c r="F118" s="69">
        <v>11</v>
      </c>
      <c r="G118" s="69" t="s">
        <v>14</v>
      </c>
      <c r="H118" s="69"/>
    </row>
    <row r="119" spans="1:8" ht="13.5">
      <c r="A119" s="70"/>
      <c r="B119" s="63" t="s">
        <v>46</v>
      </c>
      <c r="C119" s="68" t="s">
        <v>109</v>
      </c>
      <c r="D119" s="69">
        <v>50</v>
      </c>
      <c r="E119" s="80">
        <f t="shared" si="0"/>
        <v>50</v>
      </c>
      <c r="F119" s="69">
        <v>0</v>
      </c>
      <c r="G119" s="69" t="s">
        <v>14</v>
      </c>
      <c r="H119" s="69"/>
    </row>
    <row r="120" spans="1:8" ht="13.5">
      <c r="A120" s="70"/>
      <c r="B120" s="63" t="s">
        <v>48</v>
      </c>
      <c r="C120" s="68" t="s">
        <v>19</v>
      </c>
      <c r="D120" s="69">
        <v>90</v>
      </c>
      <c r="E120" s="80">
        <f t="shared" si="0"/>
        <v>90</v>
      </c>
      <c r="F120" s="69">
        <v>0</v>
      </c>
      <c r="G120" s="69" t="s">
        <v>14</v>
      </c>
      <c r="H120" s="69"/>
    </row>
    <row r="121" spans="1:8" ht="13.5">
      <c r="A121" s="70"/>
      <c r="B121" s="63" t="s">
        <v>50</v>
      </c>
      <c r="C121" s="68" t="s">
        <v>51</v>
      </c>
      <c r="D121" s="69">
        <v>165</v>
      </c>
      <c r="E121" s="80">
        <f t="shared" si="0"/>
        <v>165</v>
      </c>
      <c r="F121" s="69">
        <v>0</v>
      </c>
      <c r="G121" s="69" t="s">
        <v>14</v>
      </c>
      <c r="H121" s="69"/>
    </row>
    <row r="122" spans="1:8" ht="13.5">
      <c r="A122" s="70"/>
      <c r="B122" s="63" t="s">
        <v>52</v>
      </c>
      <c r="C122" s="68" t="s">
        <v>23</v>
      </c>
      <c r="D122" s="69">
        <v>50</v>
      </c>
      <c r="E122" s="80">
        <f t="shared" si="0"/>
        <v>50</v>
      </c>
      <c r="F122" s="69">
        <v>0</v>
      </c>
      <c r="G122" s="69" t="s">
        <v>14</v>
      </c>
      <c r="H122" s="69"/>
    </row>
    <row r="123" spans="1:8" ht="40.5">
      <c r="A123" s="70"/>
      <c r="B123" s="63" t="s">
        <v>54</v>
      </c>
      <c r="C123" s="68" t="s">
        <v>110</v>
      </c>
      <c r="D123" s="69">
        <v>40</v>
      </c>
      <c r="E123" s="80">
        <f t="shared" si="0"/>
        <v>40</v>
      </c>
      <c r="F123" s="69">
        <v>0</v>
      </c>
      <c r="G123" s="69" t="s">
        <v>14</v>
      </c>
      <c r="H123" s="69" t="s">
        <v>111</v>
      </c>
    </row>
    <row r="124" spans="1:8" ht="13.5">
      <c r="A124" s="70"/>
      <c r="B124" s="63" t="s">
        <v>57</v>
      </c>
      <c r="C124" s="68" t="s">
        <v>112</v>
      </c>
      <c r="D124" s="69">
        <v>40</v>
      </c>
      <c r="E124" s="80">
        <f t="shared" si="0"/>
        <v>28</v>
      </c>
      <c r="F124" s="69">
        <v>12</v>
      </c>
      <c r="G124" s="69" t="s">
        <v>14</v>
      </c>
      <c r="H124" s="81"/>
    </row>
    <row r="125" spans="1:8" ht="13.5">
      <c r="A125" s="70"/>
      <c r="B125" s="63" t="s">
        <v>59</v>
      </c>
      <c r="C125" s="68" t="s">
        <v>113</v>
      </c>
      <c r="D125" s="69">
        <v>40</v>
      </c>
      <c r="E125" s="80">
        <f t="shared" si="0"/>
        <v>28</v>
      </c>
      <c r="F125" s="69">
        <v>12</v>
      </c>
      <c r="G125" s="69" t="s">
        <v>14</v>
      </c>
      <c r="H125" s="69"/>
    </row>
    <row r="126" spans="1:8" ht="13.5">
      <c r="A126" s="70"/>
      <c r="B126" s="69" t="s">
        <v>65</v>
      </c>
      <c r="C126" s="69"/>
      <c r="D126" s="69">
        <f>SUM(D105:D125)</f>
        <v>1540</v>
      </c>
      <c r="E126" s="82">
        <f>SUM(E105:E125)</f>
        <v>1377</v>
      </c>
      <c r="F126" s="82">
        <f>SUM(F105:F125)</f>
        <v>163</v>
      </c>
      <c r="G126" s="83"/>
      <c r="H126" s="84"/>
    </row>
    <row r="127" spans="1:8" ht="27">
      <c r="A127" s="56" t="s">
        <v>114</v>
      </c>
      <c r="B127" s="63" t="s">
        <v>11</v>
      </c>
      <c r="C127" s="20" t="s">
        <v>115</v>
      </c>
      <c r="D127" s="20">
        <v>45</v>
      </c>
      <c r="E127" s="85">
        <v>45</v>
      </c>
      <c r="F127" s="20">
        <v>0</v>
      </c>
      <c r="G127" s="20" t="s">
        <v>14</v>
      </c>
      <c r="H127" s="20" t="s">
        <v>116</v>
      </c>
    </row>
    <row r="128" spans="1:8" ht="27">
      <c r="A128" s="56"/>
      <c r="B128" s="63" t="s">
        <v>16</v>
      </c>
      <c r="C128" s="20" t="s">
        <v>115</v>
      </c>
      <c r="D128" s="20">
        <v>40</v>
      </c>
      <c r="E128" s="85">
        <v>30</v>
      </c>
      <c r="F128" s="20">
        <v>10</v>
      </c>
      <c r="G128" s="20" t="s">
        <v>14</v>
      </c>
      <c r="H128" s="20" t="s">
        <v>117</v>
      </c>
    </row>
    <row r="129" spans="1:8" ht="13.5">
      <c r="A129" s="56"/>
      <c r="B129" s="63" t="s">
        <v>18</v>
      </c>
      <c r="C129" s="20" t="s">
        <v>19</v>
      </c>
      <c r="D129" s="20">
        <v>40</v>
      </c>
      <c r="E129" s="85">
        <v>34</v>
      </c>
      <c r="F129" s="20">
        <v>6</v>
      </c>
      <c r="G129" s="20" t="s">
        <v>14</v>
      </c>
      <c r="H129" s="20" t="s">
        <v>118</v>
      </c>
    </row>
    <row r="130" spans="1:8" ht="13.5">
      <c r="A130" s="56"/>
      <c r="B130" s="63" t="s">
        <v>20</v>
      </c>
      <c r="C130" s="20" t="s">
        <v>119</v>
      </c>
      <c r="D130" s="20">
        <v>40</v>
      </c>
      <c r="E130" s="85">
        <v>34</v>
      </c>
      <c r="F130" s="20">
        <v>6</v>
      </c>
      <c r="G130" s="20" t="s">
        <v>14</v>
      </c>
      <c r="H130" s="20" t="s">
        <v>118</v>
      </c>
    </row>
    <row r="131" spans="1:8" ht="13.5">
      <c r="A131" s="56"/>
      <c r="B131" s="63" t="s">
        <v>22</v>
      </c>
      <c r="C131" s="20" t="s">
        <v>120</v>
      </c>
      <c r="D131" s="20">
        <v>40</v>
      </c>
      <c r="E131" s="85">
        <v>34</v>
      </c>
      <c r="F131" s="20">
        <v>6</v>
      </c>
      <c r="G131" s="20" t="s">
        <v>14</v>
      </c>
      <c r="H131" s="20" t="s">
        <v>118</v>
      </c>
    </row>
    <row r="132" spans="1:8" ht="13.5">
      <c r="A132" s="56"/>
      <c r="B132" s="63" t="s">
        <v>24</v>
      </c>
      <c r="C132" s="20" t="s">
        <v>121</v>
      </c>
      <c r="D132" s="20">
        <v>40</v>
      </c>
      <c r="E132" s="85">
        <v>34</v>
      </c>
      <c r="F132" s="20">
        <v>6</v>
      </c>
      <c r="G132" s="20" t="s">
        <v>14</v>
      </c>
      <c r="H132" s="20" t="s">
        <v>118</v>
      </c>
    </row>
    <row r="133" spans="1:8" ht="13.5">
      <c r="A133" s="56"/>
      <c r="B133" s="63" t="s">
        <v>27</v>
      </c>
      <c r="C133" s="20" t="s">
        <v>100</v>
      </c>
      <c r="D133" s="20">
        <v>40</v>
      </c>
      <c r="E133" s="85">
        <v>30</v>
      </c>
      <c r="F133" s="20">
        <v>10</v>
      </c>
      <c r="G133" s="20" t="s">
        <v>14</v>
      </c>
      <c r="H133" s="20" t="s">
        <v>118</v>
      </c>
    </row>
    <row r="134" spans="1:8" ht="13.5">
      <c r="A134" s="56"/>
      <c r="B134" s="63" t="s">
        <v>29</v>
      </c>
      <c r="C134" s="20" t="s">
        <v>122</v>
      </c>
      <c r="D134" s="20">
        <v>40</v>
      </c>
      <c r="E134" s="85">
        <v>30</v>
      </c>
      <c r="F134" s="20">
        <v>10</v>
      </c>
      <c r="G134" s="20" t="s">
        <v>14</v>
      </c>
      <c r="H134" s="20" t="s">
        <v>118</v>
      </c>
    </row>
    <row r="135" spans="1:8" ht="13.5">
      <c r="A135" s="56"/>
      <c r="B135" s="63" t="s">
        <v>32</v>
      </c>
      <c r="C135" s="20" t="s">
        <v>75</v>
      </c>
      <c r="D135" s="20">
        <v>90</v>
      </c>
      <c r="E135" s="85">
        <v>90</v>
      </c>
      <c r="F135" s="20">
        <v>0</v>
      </c>
      <c r="G135" s="20" t="s">
        <v>14</v>
      </c>
      <c r="H135" s="20" t="s">
        <v>123</v>
      </c>
    </row>
    <row r="136" spans="1:8" ht="27">
      <c r="A136" s="56"/>
      <c r="B136" s="63" t="s">
        <v>34</v>
      </c>
      <c r="C136" s="20" t="s">
        <v>30</v>
      </c>
      <c r="D136" s="20">
        <v>40</v>
      </c>
      <c r="E136" s="85">
        <v>40</v>
      </c>
      <c r="F136" s="20">
        <v>0</v>
      </c>
      <c r="G136" s="20" t="s">
        <v>14</v>
      </c>
      <c r="H136" s="20" t="s">
        <v>124</v>
      </c>
    </row>
    <row r="137" spans="1:8" ht="27">
      <c r="A137" s="56"/>
      <c r="B137" s="63" t="s">
        <v>37</v>
      </c>
      <c r="C137" s="20" t="s">
        <v>30</v>
      </c>
      <c r="D137" s="20">
        <v>40</v>
      </c>
      <c r="E137" s="85">
        <v>40</v>
      </c>
      <c r="F137" s="20">
        <v>0</v>
      </c>
      <c r="G137" s="20" t="s">
        <v>14</v>
      </c>
      <c r="H137" s="20" t="s">
        <v>125</v>
      </c>
    </row>
    <row r="138" spans="1:8" ht="13.5">
      <c r="A138" s="56"/>
      <c r="B138" s="63" t="s">
        <v>39</v>
      </c>
      <c r="C138" s="20" t="s">
        <v>86</v>
      </c>
      <c r="D138" s="20">
        <v>80</v>
      </c>
      <c r="E138" s="85">
        <v>65</v>
      </c>
      <c r="F138" s="20">
        <v>15</v>
      </c>
      <c r="G138" s="20" t="s">
        <v>14</v>
      </c>
      <c r="H138" s="20" t="s">
        <v>126</v>
      </c>
    </row>
    <row r="139" spans="1:8" ht="13.5">
      <c r="A139" s="56"/>
      <c r="B139" s="63" t="s">
        <v>41</v>
      </c>
      <c r="C139" s="20" t="s">
        <v>60</v>
      </c>
      <c r="D139" s="20">
        <v>90</v>
      </c>
      <c r="E139" s="85">
        <v>90</v>
      </c>
      <c r="F139" s="20">
        <v>0</v>
      </c>
      <c r="G139" s="20" t="s">
        <v>14</v>
      </c>
      <c r="H139" s="20" t="s">
        <v>127</v>
      </c>
    </row>
    <row r="140" spans="1:8" ht="13.5">
      <c r="A140" s="56"/>
      <c r="B140" s="63" t="s">
        <v>43</v>
      </c>
      <c r="C140" s="20" t="s">
        <v>25</v>
      </c>
      <c r="D140" s="20">
        <v>90</v>
      </c>
      <c r="E140" s="85">
        <v>90</v>
      </c>
      <c r="F140" s="20">
        <v>0</v>
      </c>
      <c r="G140" s="20" t="s">
        <v>14</v>
      </c>
      <c r="H140" s="20" t="s">
        <v>127</v>
      </c>
    </row>
    <row r="141" spans="1:8" ht="13.5">
      <c r="A141" s="56"/>
      <c r="B141" s="63" t="s">
        <v>46</v>
      </c>
      <c r="C141" s="20" t="s">
        <v>76</v>
      </c>
      <c r="D141" s="20">
        <v>90</v>
      </c>
      <c r="E141" s="85">
        <v>90</v>
      </c>
      <c r="F141" s="20">
        <v>0</v>
      </c>
      <c r="G141" s="20" t="s">
        <v>14</v>
      </c>
      <c r="H141" s="20" t="s">
        <v>127</v>
      </c>
    </row>
    <row r="142" spans="1:8" ht="13.5">
      <c r="A142" s="56"/>
      <c r="B142" s="63" t="s">
        <v>48</v>
      </c>
      <c r="C142" s="20" t="s">
        <v>89</v>
      </c>
      <c r="D142" s="20">
        <v>45</v>
      </c>
      <c r="E142" s="85">
        <v>45</v>
      </c>
      <c r="F142" s="20">
        <v>0</v>
      </c>
      <c r="G142" s="20" t="s">
        <v>14</v>
      </c>
      <c r="H142" s="20" t="s">
        <v>127</v>
      </c>
    </row>
    <row r="143" spans="1:8" ht="13.5">
      <c r="A143" s="56"/>
      <c r="B143" s="63" t="s">
        <v>50</v>
      </c>
      <c r="C143" s="20" t="s">
        <v>90</v>
      </c>
      <c r="D143" s="20">
        <v>45</v>
      </c>
      <c r="E143" s="85">
        <v>45</v>
      </c>
      <c r="F143" s="20">
        <v>0</v>
      </c>
      <c r="G143" s="20" t="s">
        <v>14</v>
      </c>
      <c r="H143" s="20" t="s">
        <v>127</v>
      </c>
    </row>
    <row r="144" spans="1:8" ht="13.5">
      <c r="A144" s="58"/>
      <c r="B144" s="63" t="s">
        <v>52</v>
      </c>
      <c r="C144" s="20" t="s">
        <v>92</v>
      </c>
      <c r="D144" s="20">
        <v>45</v>
      </c>
      <c r="E144" s="85">
        <v>45</v>
      </c>
      <c r="F144" s="20">
        <v>0</v>
      </c>
      <c r="G144" s="20" t="s">
        <v>14</v>
      </c>
      <c r="H144" s="20" t="s">
        <v>128</v>
      </c>
    </row>
    <row r="145" spans="1:8" ht="13.5">
      <c r="A145" s="58"/>
      <c r="B145" s="63" t="s">
        <v>54</v>
      </c>
      <c r="C145" s="20" t="s">
        <v>60</v>
      </c>
      <c r="D145" s="20">
        <v>90</v>
      </c>
      <c r="E145" s="85">
        <v>76</v>
      </c>
      <c r="F145" s="20">
        <v>14</v>
      </c>
      <c r="G145" s="20" t="s">
        <v>14</v>
      </c>
      <c r="H145" s="20" t="s">
        <v>126</v>
      </c>
    </row>
    <row r="146" spans="1:8" ht="13.5">
      <c r="A146" s="58"/>
      <c r="B146" s="63" t="s">
        <v>57</v>
      </c>
      <c r="C146" s="20" t="s">
        <v>25</v>
      </c>
      <c r="D146" s="20">
        <v>90</v>
      </c>
      <c r="E146" s="85">
        <v>76</v>
      </c>
      <c r="F146" s="20">
        <v>14</v>
      </c>
      <c r="G146" s="20" t="s">
        <v>14</v>
      </c>
      <c r="H146" s="20" t="s">
        <v>126</v>
      </c>
    </row>
    <row r="147" spans="1:8" ht="27">
      <c r="A147" s="58"/>
      <c r="B147" s="63" t="s">
        <v>59</v>
      </c>
      <c r="C147" s="20" t="s">
        <v>92</v>
      </c>
      <c r="D147" s="20">
        <v>100</v>
      </c>
      <c r="E147" s="85">
        <v>85</v>
      </c>
      <c r="F147" s="20">
        <v>15</v>
      </c>
      <c r="G147" s="20" t="s">
        <v>14</v>
      </c>
      <c r="H147" s="20" t="s">
        <v>129</v>
      </c>
    </row>
    <row r="148" spans="1:8" ht="13.5">
      <c r="A148" s="58"/>
      <c r="B148" s="63" t="s">
        <v>61</v>
      </c>
      <c r="C148" s="20" t="s">
        <v>89</v>
      </c>
      <c r="D148" s="20">
        <v>40</v>
      </c>
      <c r="E148" s="85">
        <v>34</v>
      </c>
      <c r="F148" s="20">
        <v>6</v>
      </c>
      <c r="G148" s="20" t="s">
        <v>14</v>
      </c>
      <c r="H148" s="20" t="s">
        <v>126</v>
      </c>
    </row>
    <row r="149" spans="1:8" ht="13.5">
      <c r="A149" s="58"/>
      <c r="B149" s="63" t="s">
        <v>63</v>
      </c>
      <c r="C149" s="20" t="s">
        <v>51</v>
      </c>
      <c r="D149" s="20">
        <v>180</v>
      </c>
      <c r="E149" s="85">
        <v>150</v>
      </c>
      <c r="F149" s="20">
        <v>30</v>
      </c>
      <c r="G149" s="20" t="s">
        <v>14</v>
      </c>
      <c r="H149" s="20" t="s">
        <v>126</v>
      </c>
    </row>
    <row r="150" spans="1:8" ht="13.5">
      <c r="A150" s="58"/>
      <c r="B150" s="20" t="s">
        <v>65</v>
      </c>
      <c r="C150" s="20"/>
      <c r="D150" s="20">
        <f>SUM(D127:D149)</f>
        <v>1480</v>
      </c>
      <c r="E150" s="20">
        <f>SUM(E127:E149)</f>
        <v>1332</v>
      </c>
      <c r="F150" s="20">
        <f>SUM(F127:F149)</f>
        <v>148</v>
      </c>
      <c r="G150" s="20"/>
      <c r="H150" s="20"/>
    </row>
    <row r="151" spans="1:8" ht="13.5">
      <c r="A151" s="86" t="s">
        <v>130</v>
      </c>
      <c r="B151" s="87" t="s">
        <v>11</v>
      </c>
      <c r="C151" s="88" t="s">
        <v>131</v>
      </c>
      <c r="D151" s="89">
        <v>45</v>
      </c>
      <c r="E151" s="20">
        <v>40</v>
      </c>
      <c r="F151" s="94">
        <v>5</v>
      </c>
      <c r="G151" s="20" t="s">
        <v>14</v>
      </c>
      <c r="H151" s="20" t="s">
        <v>132</v>
      </c>
    </row>
    <row r="152" spans="1:8" ht="13.5">
      <c r="A152" s="90"/>
      <c r="B152" s="87" t="s">
        <v>16</v>
      </c>
      <c r="C152" s="88" t="s">
        <v>133</v>
      </c>
      <c r="D152" s="89">
        <v>90</v>
      </c>
      <c r="E152" s="20">
        <v>70</v>
      </c>
      <c r="F152" s="94">
        <v>20</v>
      </c>
      <c r="G152" s="20" t="s">
        <v>14</v>
      </c>
      <c r="H152" s="20" t="s">
        <v>132</v>
      </c>
    </row>
    <row r="153" spans="1:8" ht="13.5">
      <c r="A153" s="90"/>
      <c r="B153" s="87" t="s">
        <v>18</v>
      </c>
      <c r="C153" s="88" t="s">
        <v>87</v>
      </c>
      <c r="D153" s="89">
        <v>135</v>
      </c>
      <c r="E153" s="20">
        <v>115</v>
      </c>
      <c r="F153" s="94">
        <v>20</v>
      </c>
      <c r="G153" s="20" t="s">
        <v>14</v>
      </c>
      <c r="H153" s="20" t="s">
        <v>132</v>
      </c>
    </row>
    <row r="154" spans="1:8" ht="13.5">
      <c r="A154" s="90"/>
      <c r="B154" s="87" t="s">
        <v>20</v>
      </c>
      <c r="C154" s="88" t="s">
        <v>25</v>
      </c>
      <c r="D154" s="89">
        <v>100</v>
      </c>
      <c r="E154" s="20">
        <v>90</v>
      </c>
      <c r="F154" s="94">
        <v>10</v>
      </c>
      <c r="G154" s="20" t="s">
        <v>14</v>
      </c>
      <c r="H154" s="20" t="s">
        <v>134</v>
      </c>
    </row>
    <row r="155" spans="1:8" ht="13.5">
      <c r="A155" s="90"/>
      <c r="B155" s="87" t="s">
        <v>22</v>
      </c>
      <c r="C155" s="88" t="s">
        <v>135</v>
      </c>
      <c r="D155" s="89">
        <v>50</v>
      </c>
      <c r="E155" s="20">
        <v>50</v>
      </c>
      <c r="F155" s="94">
        <v>0</v>
      </c>
      <c r="G155" s="20" t="s">
        <v>14</v>
      </c>
      <c r="H155" s="20" t="s">
        <v>134</v>
      </c>
    </row>
    <row r="156" spans="1:8" ht="13.5">
      <c r="A156" s="90"/>
      <c r="B156" s="87" t="s">
        <v>24</v>
      </c>
      <c r="C156" s="88" t="s">
        <v>47</v>
      </c>
      <c r="D156" s="89">
        <v>50</v>
      </c>
      <c r="E156" s="20">
        <v>35</v>
      </c>
      <c r="F156" s="94">
        <v>15</v>
      </c>
      <c r="G156" s="20" t="s">
        <v>14</v>
      </c>
      <c r="H156" s="20" t="s">
        <v>134</v>
      </c>
    </row>
    <row r="157" spans="1:8" ht="13.5">
      <c r="A157" s="90"/>
      <c r="B157" s="87" t="s">
        <v>27</v>
      </c>
      <c r="C157" s="88" t="s">
        <v>60</v>
      </c>
      <c r="D157" s="89">
        <v>100</v>
      </c>
      <c r="E157" s="20">
        <v>90</v>
      </c>
      <c r="F157" s="94">
        <v>10</v>
      </c>
      <c r="G157" s="20" t="s">
        <v>14</v>
      </c>
      <c r="H157" s="20" t="s">
        <v>134</v>
      </c>
    </row>
    <row r="158" spans="1:8" ht="13.5">
      <c r="A158" s="90"/>
      <c r="B158" s="87" t="s">
        <v>29</v>
      </c>
      <c r="C158" s="88" t="s">
        <v>33</v>
      </c>
      <c r="D158" s="89">
        <v>45</v>
      </c>
      <c r="E158" s="20">
        <v>45</v>
      </c>
      <c r="F158" s="94">
        <v>0</v>
      </c>
      <c r="G158" s="20" t="s">
        <v>14</v>
      </c>
      <c r="H158" s="20" t="s">
        <v>136</v>
      </c>
    </row>
    <row r="159" spans="1:8" ht="13.5">
      <c r="A159" s="90"/>
      <c r="B159" s="87" t="s">
        <v>32</v>
      </c>
      <c r="C159" s="88" t="s">
        <v>19</v>
      </c>
      <c r="D159" s="89">
        <v>45</v>
      </c>
      <c r="E159" s="20">
        <v>45</v>
      </c>
      <c r="F159" s="94">
        <v>0</v>
      </c>
      <c r="G159" s="20" t="s">
        <v>14</v>
      </c>
      <c r="H159" s="20" t="s">
        <v>136</v>
      </c>
    </row>
    <row r="160" spans="1:8" ht="13.5">
      <c r="A160" s="90"/>
      <c r="B160" s="87" t="s">
        <v>34</v>
      </c>
      <c r="C160" s="88" t="s">
        <v>137</v>
      </c>
      <c r="D160" s="89">
        <v>45</v>
      </c>
      <c r="E160" s="20">
        <v>45</v>
      </c>
      <c r="F160" s="94">
        <v>0</v>
      </c>
      <c r="G160" s="20" t="s">
        <v>14</v>
      </c>
      <c r="H160" s="20" t="s">
        <v>136</v>
      </c>
    </row>
    <row r="161" spans="1:8" ht="13.5">
      <c r="A161" s="90"/>
      <c r="B161" s="87" t="s">
        <v>37</v>
      </c>
      <c r="C161" s="88" t="s">
        <v>40</v>
      </c>
      <c r="D161" s="89">
        <v>50</v>
      </c>
      <c r="E161" s="20">
        <v>35</v>
      </c>
      <c r="F161" s="94">
        <v>15</v>
      </c>
      <c r="G161" s="20" t="s">
        <v>14</v>
      </c>
      <c r="H161" s="20" t="s">
        <v>138</v>
      </c>
    </row>
    <row r="162" spans="1:8" ht="13.5">
      <c r="A162" s="90"/>
      <c r="B162" s="87" t="s">
        <v>39</v>
      </c>
      <c r="C162" s="88" t="s">
        <v>139</v>
      </c>
      <c r="D162" s="89">
        <v>50</v>
      </c>
      <c r="E162" s="20">
        <v>40</v>
      </c>
      <c r="F162" s="94">
        <v>10</v>
      </c>
      <c r="G162" s="20" t="s">
        <v>14</v>
      </c>
      <c r="H162" s="20" t="s">
        <v>138</v>
      </c>
    </row>
    <row r="163" spans="1:8" ht="13.5">
      <c r="A163" s="90"/>
      <c r="B163" s="87" t="s">
        <v>41</v>
      </c>
      <c r="C163" s="88" t="s">
        <v>140</v>
      </c>
      <c r="D163" s="89">
        <v>50</v>
      </c>
      <c r="E163" s="20">
        <v>40</v>
      </c>
      <c r="F163" s="94">
        <v>10</v>
      </c>
      <c r="G163" s="20" t="s">
        <v>14</v>
      </c>
      <c r="H163" s="20" t="s">
        <v>138</v>
      </c>
    </row>
    <row r="164" spans="1:8" ht="13.5">
      <c r="A164" s="90"/>
      <c r="B164" s="87" t="s">
        <v>43</v>
      </c>
      <c r="C164" s="88" t="s">
        <v>53</v>
      </c>
      <c r="D164" s="89">
        <v>45</v>
      </c>
      <c r="E164" s="20">
        <v>35</v>
      </c>
      <c r="F164" s="94">
        <v>10</v>
      </c>
      <c r="G164" s="20" t="s">
        <v>14</v>
      </c>
      <c r="H164" s="20" t="s">
        <v>141</v>
      </c>
    </row>
    <row r="165" spans="1:8" ht="13.5">
      <c r="A165" s="90"/>
      <c r="B165" s="87" t="s">
        <v>46</v>
      </c>
      <c r="C165" s="88" t="s">
        <v>142</v>
      </c>
      <c r="D165" s="89">
        <v>45</v>
      </c>
      <c r="E165" s="20">
        <v>40</v>
      </c>
      <c r="F165" s="94">
        <v>5</v>
      </c>
      <c r="G165" s="20" t="s">
        <v>14</v>
      </c>
      <c r="H165" s="20" t="s">
        <v>141</v>
      </c>
    </row>
    <row r="166" spans="1:8" ht="13.5">
      <c r="A166" s="90"/>
      <c r="B166" s="87" t="s">
        <v>48</v>
      </c>
      <c r="C166" s="88" t="s">
        <v>49</v>
      </c>
      <c r="D166" s="89">
        <v>50</v>
      </c>
      <c r="E166" s="20">
        <v>50</v>
      </c>
      <c r="F166" s="94">
        <v>0</v>
      </c>
      <c r="G166" s="20" t="s">
        <v>14</v>
      </c>
      <c r="H166" s="20" t="s">
        <v>143</v>
      </c>
    </row>
    <row r="167" spans="1:8" ht="13.5">
      <c r="A167" s="90"/>
      <c r="B167" s="87" t="s">
        <v>50</v>
      </c>
      <c r="C167" s="88" t="s">
        <v>92</v>
      </c>
      <c r="D167" s="89">
        <v>45</v>
      </c>
      <c r="E167" s="20">
        <v>45</v>
      </c>
      <c r="F167" s="94">
        <v>0</v>
      </c>
      <c r="G167" s="20" t="s">
        <v>14</v>
      </c>
      <c r="H167" s="20" t="s">
        <v>141</v>
      </c>
    </row>
    <row r="168" spans="1:8" ht="13.5">
      <c r="A168" s="90"/>
      <c r="B168" s="87" t="s">
        <v>52</v>
      </c>
      <c r="C168" s="88" t="s">
        <v>51</v>
      </c>
      <c r="D168" s="89">
        <v>120</v>
      </c>
      <c r="E168" s="20">
        <v>120</v>
      </c>
      <c r="F168" s="94">
        <v>0</v>
      </c>
      <c r="G168" s="20" t="s">
        <v>14</v>
      </c>
      <c r="H168" s="20" t="s">
        <v>143</v>
      </c>
    </row>
    <row r="169" spans="1:8" ht="13.5">
      <c r="A169" s="90"/>
      <c r="B169" s="87" t="s">
        <v>54</v>
      </c>
      <c r="C169" s="88" t="s">
        <v>144</v>
      </c>
      <c r="D169" s="89">
        <v>50</v>
      </c>
      <c r="E169" s="20">
        <v>50</v>
      </c>
      <c r="F169" s="94">
        <v>0</v>
      </c>
      <c r="G169" s="20" t="s">
        <v>14</v>
      </c>
      <c r="H169" s="20" t="s">
        <v>143</v>
      </c>
    </row>
    <row r="170" spans="1:8" ht="13.5">
      <c r="A170" s="90"/>
      <c r="B170" s="87" t="s">
        <v>57</v>
      </c>
      <c r="C170" s="88" t="s">
        <v>145</v>
      </c>
      <c r="D170" s="89">
        <v>50</v>
      </c>
      <c r="E170" s="20">
        <v>50</v>
      </c>
      <c r="F170" s="94">
        <v>0</v>
      </c>
      <c r="G170" s="20" t="s">
        <v>14</v>
      </c>
      <c r="H170" s="20" t="s">
        <v>143</v>
      </c>
    </row>
    <row r="171" spans="1:8" ht="13.5">
      <c r="A171" s="91"/>
      <c r="B171" s="57" t="s">
        <v>65</v>
      </c>
      <c r="C171" s="20"/>
      <c r="D171" s="20">
        <f>SUM(D151:D170)</f>
        <v>1260</v>
      </c>
      <c r="E171" s="20">
        <f>SUM(E151:E170)</f>
        <v>1130</v>
      </c>
      <c r="F171" s="20">
        <f>SUM(F151:F170)</f>
        <v>130</v>
      </c>
      <c r="G171" s="15"/>
      <c r="H171" s="16"/>
    </row>
    <row r="172" spans="1:8" ht="13.5">
      <c r="A172" s="21" t="s">
        <v>146</v>
      </c>
      <c r="B172" s="57" t="s">
        <v>11</v>
      </c>
      <c r="C172" s="92" t="s">
        <v>55</v>
      </c>
      <c r="D172" s="20">
        <v>45</v>
      </c>
      <c r="E172" s="20">
        <v>35</v>
      </c>
      <c r="F172" s="53">
        <v>10</v>
      </c>
      <c r="G172" s="92" t="s">
        <v>14</v>
      </c>
      <c r="H172" s="92" t="s">
        <v>101</v>
      </c>
    </row>
    <row r="173" spans="1:8" ht="13.5">
      <c r="A173" s="93"/>
      <c r="B173" s="57" t="s">
        <v>16</v>
      </c>
      <c r="C173" s="92" t="s">
        <v>147</v>
      </c>
      <c r="D173" s="20">
        <v>45</v>
      </c>
      <c r="E173" s="20">
        <v>30</v>
      </c>
      <c r="F173" s="53">
        <v>15</v>
      </c>
      <c r="G173" s="92" t="s">
        <v>14</v>
      </c>
      <c r="H173" s="92" t="s">
        <v>101</v>
      </c>
    </row>
    <row r="174" spans="1:8" ht="13.5">
      <c r="A174" s="93"/>
      <c r="B174" s="57" t="s">
        <v>18</v>
      </c>
      <c r="C174" s="92" t="s">
        <v>106</v>
      </c>
      <c r="D174" s="20">
        <v>45</v>
      </c>
      <c r="E174" s="20">
        <v>40</v>
      </c>
      <c r="F174" s="20">
        <v>5</v>
      </c>
      <c r="G174" s="92" t="s">
        <v>14</v>
      </c>
      <c r="H174" s="92" t="s">
        <v>101</v>
      </c>
    </row>
    <row r="175" spans="1:8" ht="13.5">
      <c r="A175" s="93"/>
      <c r="B175" s="57" t="s">
        <v>20</v>
      </c>
      <c r="C175" s="92" t="s">
        <v>25</v>
      </c>
      <c r="D175" s="20">
        <v>90</v>
      </c>
      <c r="E175" s="20">
        <v>80</v>
      </c>
      <c r="F175" s="20">
        <v>10</v>
      </c>
      <c r="G175" s="92" t="s">
        <v>14</v>
      </c>
      <c r="H175" s="92" t="s">
        <v>101</v>
      </c>
    </row>
    <row r="176" spans="1:8" ht="13.5">
      <c r="A176" s="93"/>
      <c r="B176" s="57" t="s">
        <v>22</v>
      </c>
      <c r="C176" s="92" t="s">
        <v>135</v>
      </c>
      <c r="D176" s="20">
        <v>45</v>
      </c>
      <c r="E176" s="20">
        <v>35</v>
      </c>
      <c r="F176" s="20">
        <v>10</v>
      </c>
      <c r="G176" s="92" t="s">
        <v>14</v>
      </c>
      <c r="H176" s="92" t="s">
        <v>101</v>
      </c>
    </row>
    <row r="177" spans="1:8" ht="13.5">
      <c r="A177" s="93"/>
      <c r="B177" s="57" t="s">
        <v>24</v>
      </c>
      <c r="C177" s="92" t="s">
        <v>33</v>
      </c>
      <c r="D177" s="20">
        <v>90</v>
      </c>
      <c r="E177" s="20">
        <v>90</v>
      </c>
      <c r="F177" s="20">
        <v>0</v>
      </c>
      <c r="G177" s="92" t="s">
        <v>14</v>
      </c>
      <c r="H177" s="92" t="s">
        <v>101</v>
      </c>
    </row>
    <row r="178" spans="1:8" ht="13.5">
      <c r="A178" s="93"/>
      <c r="B178" s="57" t="s">
        <v>27</v>
      </c>
      <c r="C178" s="92" t="s">
        <v>85</v>
      </c>
      <c r="D178" s="20">
        <v>45</v>
      </c>
      <c r="E178" s="20">
        <v>35</v>
      </c>
      <c r="F178" s="20">
        <v>10</v>
      </c>
      <c r="G178" s="92" t="s">
        <v>14</v>
      </c>
      <c r="H178" s="92" t="s">
        <v>101</v>
      </c>
    </row>
    <row r="179" spans="1:8" ht="13.5">
      <c r="A179" s="93"/>
      <c r="B179" s="57" t="s">
        <v>29</v>
      </c>
      <c r="C179" s="92" t="s">
        <v>148</v>
      </c>
      <c r="D179" s="20">
        <v>90</v>
      </c>
      <c r="E179" s="20">
        <v>90</v>
      </c>
      <c r="F179" s="20">
        <v>0</v>
      </c>
      <c r="G179" s="92" t="s">
        <v>14</v>
      </c>
      <c r="H179" s="92"/>
    </row>
    <row r="180" spans="1:8" ht="13.5">
      <c r="A180" s="93"/>
      <c r="B180" s="57" t="s">
        <v>32</v>
      </c>
      <c r="C180" s="92" t="s">
        <v>49</v>
      </c>
      <c r="D180" s="20">
        <v>45</v>
      </c>
      <c r="E180" s="20">
        <v>30</v>
      </c>
      <c r="F180" s="20">
        <v>15</v>
      </c>
      <c r="G180" s="92" t="s">
        <v>14</v>
      </c>
      <c r="H180" s="20"/>
    </row>
    <row r="181" spans="1:8" ht="13.5">
      <c r="A181" s="93"/>
      <c r="B181" s="57" t="s">
        <v>34</v>
      </c>
      <c r="C181" s="92" t="s">
        <v>60</v>
      </c>
      <c r="D181" s="20">
        <v>45</v>
      </c>
      <c r="E181" s="20">
        <v>45</v>
      </c>
      <c r="F181" s="20">
        <v>0</v>
      </c>
      <c r="G181" s="92" t="s">
        <v>14</v>
      </c>
      <c r="H181" s="20"/>
    </row>
    <row r="182" spans="1:8" ht="13.5">
      <c r="A182" s="93"/>
      <c r="B182" s="57" t="s">
        <v>37</v>
      </c>
      <c r="C182" s="92" t="s">
        <v>19</v>
      </c>
      <c r="D182" s="20">
        <v>90</v>
      </c>
      <c r="E182" s="20">
        <v>90</v>
      </c>
      <c r="F182" s="20">
        <v>0</v>
      </c>
      <c r="G182" s="92" t="s">
        <v>14</v>
      </c>
      <c r="H182" s="20"/>
    </row>
    <row r="183" spans="1:8" ht="13.5">
      <c r="A183" s="93"/>
      <c r="B183" s="57" t="s">
        <v>39</v>
      </c>
      <c r="C183" s="92" t="s">
        <v>149</v>
      </c>
      <c r="D183" s="20">
        <v>45</v>
      </c>
      <c r="E183" s="20">
        <v>40</v>
      </c>
      <c r="F183" s="20">
        <v>5</v>
      </c>
      <c r="G183" s="92" t="s">
        <v>14</v>
      </c>
      <c r="H183" s="20"/>
    </row>
    <row r="184" spans="1:8" ht="13.5">
      <c r="A184" s="93"/>
      <c r="B184" s="57" t="s">
        <v>41</v>
      </c>
      <c r="C184" s="92" t="s">
        <v>119</v>
      </c>
      <c r="D184" s="20">
        <v>45</v>
      </c>
      <c r="E184" s="20">
        <v>40</v>
      </c>
      <c r="F184" s="20">
        <v>5</v>
      </c>
      <c r="G184" s="92" t="s">
        <v>14</v>
      </c>
      <c r="H184" s="20"/>
    </row>
    <row r="185" spans="1:8" ht="13.5">
      <c r="A185" s="93"/>
      <c r="B185" s="57" t="s">
        <v>43</v>
      </c>
      <c r="C185" s="92" t="s">
        <v>89</v>
      </c>
      <c r="D185" s="20">
        <v>90</v>
      </c>
      <c r="E185" s="20">
        <v>80</v>
      </c>
      <c r="F185" s="20">
        <v>10</v>
      </c>
      <c r="G185" s="92" t="s">
        <v>14</v>
      </c>
      <c r="H185" s="20"/>
    </row>
    <row r="186" spans="1:8" ht="13.5">
      <c r="A186" s="93"/>
      <c r="B186" s="57" t="s">
        <v>46</v>
      </c>
      <c r="C186" s="92" t="s">
        <v>87</v>
      </c>
      <c r="D186" s="20">
        <v>90</v>
      </c>
      <c r="E186" s="20">
        <v>90</v>
      </c>
      <c r="F186" s="20">
        <v>0</v>
      </c>
      <c r="G186" s="92" t="s">
        <v>14</v>
      </c>
      <c r="H186" s="20"/>
    </row>
    <row r="187" spans="1:8" ht="13.5">
      <c r="A187" s="93"/>
      <c r="B187" s="57" t="s">
        <v>48</v>
      </c>
      <c r="C187" s="92" t="s">
        <v>51</v>
      </c>
      <c r="D187" s="20">
        <v>90</v>
      </c>
      <c r="E187" s="20">
        <v>90</v>
      </c>
      <c r="F187" s="20">
        <v>0</v>
      </c>
      <c r="G187" s="92" t="s">
        <v>14</v>
      </c>
      <c r="H187" s="20"/>
    </row>
    <row r="188" spans="1:8" ht="13.5">
      <c r="A188" s="93"/>
      <c r="B188" s="57" t="s">
        <v>50</v>
      </c>
      <c r="C188" s="92" t="s">
        <v>112</v>
      </c>
      <c r="D188" s="20">
        <v>45</v>
      </c>
      <c r="E188" s="20">
        <v>45</v>
      </c>
      <c r="F188" s="20">
        <v>0</v>
      </c>
      <c r="G188" s="92" t="s">
        <v>14</v>
      </c>
      <c r="H188" s="20"/>
    </row>
    <row r="189" spans="1:8" ht="13.5">
      <c r="A189" s="93"/>
      <c r="B189" s="57" t="s">
        <v>52</v>
      </c>
      <c r="C189" s="92" t="s">
        <v>38</v>
      </c>
      <c r="D189" s="20">
        <v>45</v>
      </c>
      <c r="E189" s="20">
        <v>45</v>
      </c>
      <c r="F189" s="20">
        <v>0</v>
      </c>
      <c r="G189" s="92" t="s">
        <v>14</v>
      </c>
      <c r="H189" s="20"/>
    </row>
    <row r="190" spans="1:8" ht="13.5">
      <c r="A190" s="93"/>
      <c r="B190" s="57" t="s">
        <v>54</v>
      </c>
      <c r="C190" s="92" t="s">
        <v>150</v>
      </c>
      <c r="D190" s="20">
        <v>45</v>
      </c>
      <c r="E190" s="20">
        <v>45</v>
      </c>
      <c r="F190" s="20">
        <v>0</v>
      </c>
      <c r="G190" s="92" t="s">
        <v>14</v>
      </c>
      <c r="H190" s="20"/>
    </row>
    <row r="191" spans="1:8" ht="13.5">
      <c r="A191" s="93"/>
      <c r="B191" s="57" t="s">
        <v>57</v>
      </c>
      <c r="C191" s="92" t="s">
        <v>102</v>
      </c>
      <c r="D191" s="20">
        <v>45</v>
      </c>
      <c r="E191" s="20">
        <v>40</v>
      </c>
      <c r="F191" s="20">
        <v>5</v>
      </c>
      <c r="G191" s="92" t="s">
        <v>14</v>
      </c>
      <c r="H191" s="20"/>
    </row>
    <row r="192" spans="1:8" ht="13.5">
      <c r="A192" s="93"/>
      <c r="B192" s="92" t="s">
        <v>65</v>
      </c>
      <c r="C192" s="20"/>
      <c r="D192" s="20">
        <f>SUM(D172:D191)</f>
        <v>1215</v>
      </c>
      <c r="E192" s="20">
        <f>SUM(E172:E191)</f>
        <v>1115</v>
      </c>
      <c r="F192" s="20">
        <f>SUM(F172:F191)</f>
        <v>100</v>
      </c>
      <c r="G192" s="95"/>
      <c r="H192" s="96"/>
    </row>
    <row r="193" spans="1:8" ht="13.5">
      <c r="A193" s="97" t="s">
        <v>151</v>
      </c>
      <c r="B193" s="98" t="s">
        <v>11</v>
      </c>
      <c r="C193" s="20" t="s">
        <v>86</v>
      </c>
      <c r="D193" s="20">
        <v>150</v>
      </c>
      <c r="E193" s="121" t="s">
        <v>13</v>
      </c>
      <c r="F193" s="122"/>
      <c r="G193" s="123" t="s">
        <v>14</v>
      </c>
      <c r="H193" s="92" t="s">
        <v>101</v>
      </c>
    </row>
    <row r="194" spans="1:8" ht="13.5">
      <c r="A194" s="99"/>
      <c r="B194" s="98" t="s">
        <v>16</v>
      </c>
      <c r="C194" s="20" t="s">
        <v>152</v>
      </c>
      <c r="D194" s="20">
        <v>50</v>
      </c>
      <c r="E194" s="124"/>
      <c r="F194" s="125"/>
      <c r="G194" s="123" t="s">
        <v>14</v>
      </c>
      <c r="H194" s="92" t="s">
        <v>101</v>
      </c>
    </row>
    <row r="195" spans="1:8" ht="13.5">
      <c r="A195" s="99"/>
      <c r="B195" s="98" t="s">
        <v>18</v>
      </c>
      <c r="C195" s="20" t="s">
        <v>102</v>
      </c>
      <c r="D195" s="20">
        <v>50</v>
      </c>
      <c r="E195" s="124"/>
      <c r="F195" s="125"/>
      <c r="G195" s="123" t="s">
        <v>14</v>
      </c>
      <c r="H195" s="92" t="s">
        <v>101</v>
      </c>
    </row>
    <row r="196" spans="1:8" ht="13.5">
      <c r="A196" s="99"/>
      <c r="B196" s="98" t="s">
        <v>20</v>
      </c>
      <c r="C196" s="64" t="s">
        <v>17</v>
      </c>
      <c r="D196" s="64">
        <v>100</v>
      </c>
      <c r="E196" s="124"/>
      <c r="F196" s="125"/>
      <c r="G196" s="123" t="s">
        <v>14</v>
      </c>
      <c r="H196" s="69" t="s">
        <v>68</v>
      </c>
    </row>
    <row r="197" spans="1:8" ht="13.5">
      <c r="A197" s="99"/>
      <c r="B197" s="98" t="s">
        <v>22</v>
      </c>
      <c r="C197" s="64" t="s">
        <v>19</v>
      </c>
      <c r="D197" s="64">
        <v>50</v>
      </c>
      <c r="E197" s="124"/>
      <c r="F197" s="125"/>
      <c r="G197" s="123" t="s">
        <v>14</v>
      </c>
      <c r="H197" s="69" t="s">
        <v>68</v>
      </c>
    </row>
    <row r="198" spans="1:8" ht="13.5">
      <c r="A198" s="99"/>
      <c r="B198" s="98" t="s">
        <v>24</v>
      </c>
      <c r="C198" s="20" t="s">
        <v>38</v>
      </c>
      <c r="D198" s="20">
        <v>50</v>
      </c>
      <c r="E198" s="124"/>
      <c r="F198" s="125"/>
      <c r="G198" s="123" t="s">
        <v>14</v>
      </c>
      <c r="H198" s="81"/>
    </row>
    <row r="199" spans="1:8" ht="13.5">
      <c r="A199" s="99"/>
      <c r="B199" s="98" t="s">
        <v>27</v>
      </c>
      <c r="C199" s="20" t="s">
        <v>103</v>
      </c>
      <c r="D199" s="20">
        <v>100</v>
      </c>
      <c r="E199" s="124"/>
      <c r="F199" s="125"/>
      <c r="G199" s="123" t="s">
        <v>14</v>
      </c>
      <c r="H199" s="81"/>
    </row>
    <row r="200" spans="1:8" ht="13.5">
      <c r="A200" s="99"/>
      <c r="B200" s="98" t="s">
        <v>29</v>
      </c>
      <c r="C200" s="20" t="s">
        <v>92</v>
      </c>
      <c r="D200" s="20">
        <v>100</v>
      </c>
      <c r="E200" s="124"/>
      <c r="F200" s="125"/>
      <c r="G200" s="123" t="s">
        <v>14</v>
      </c>
      <c r="H200" s="81"/>
    </row>
    <row r="201" spans="1:8" ht="13.5">
      <c r="A201" s="99"/>
      <c r="B201" s="98" t="s">
        <v>32</v>
      </c>
      <c r="C201" s="20" t="s">
        <v>60</v>
      </c>
      <c r="D201" s="20">
        <v>150</v>
      </c>
      <c r="E201" s="124"/>
      <c r="F201" s="125"/>
      <c r="G201" s="123" t="s">
        <v>14</v>
      </c>
      <c r="H201" s="81"/>
    </row>
    <row r="202" spans="1:8" ht="13.5">
      <c r="A202" s="99"/>
      <c r="B202" s="98" t="s">
        <v>34</v>
      </c>
      <c r="C202" s="20" t="s">
        <v>25</v>
      </c>
      <c r="D202" s="20">
        <v>150</v>
      </c>
      <c r="E202" s="124"/>
      <c r="F202" s="125"/>
      <c r="G202" s="123" t="s">
        <v>14</v>
      </c>
      <c r="H202" s="81"/>
    </row>
    <row r="203" spans="1:8" ht="13.5">
      <c r="A203" s="99"/>
      <c r="B203" s="98" t="s">
        <v>37</v>
      </c>
      <c r="C203" s="64" t="s">
        <v>87</v>
      </c>
      <c r="D203" s="64">
        <v>100</v>
      </c>
      <c r="E203" s="124"/>
      <c r="F203" s="125"/>
      <c r="G203" s="123" t="s">
        <v>14</v>
      </c>
      <c r="H203" s="81"/>
    </row>
    <row r="204" spans="1:8" ht="13.5">
      <c r="A204" s="99"/>
      <c r="B204" s="98" t="s">
        <v>39</v>
      </c>
      <c r="C204" s="64" t="s">
        <v>51</v>
      </c>
      <c r="D204" s="64">
        <v>150</v>
      </c>
      <c r="E204" s="126"/>
      <c r="F204" s="127"/>
      <c r="G204" s="123" t="s">
        <v>14</v>
      </c>
      <c r="H204" s="81"/>
    </row>
    <row r="205" spans="1:8" ht="13.5">
      <c r="A205" s="100"/>
      <c r="B205" s="101" t="s">
        <v>65</v>
      </c>
      <c r="C205" s="102"/>
      <c r="D205" s="103">
        <f>SUM(D193:D204)</f>
        <v>1200</v>
      </c>
      <c r="E205" s="128"/>
      <c r="F205" s="129"/>
      <c r="G205" s="129"/>
      <c r="H205" s="130"/>
    </row>
    <row r="206" spans="1:8" ht="13.5">
      <c r="A206" s="104" t="s">
        <v>153</v>
      </c>
      <c r="B206" s="57" t="s">
        <v>11</v>
      </c>
      <c r="C206" s="105" t="s">
        <v>154</v>
      </c>
      <c r="D206" s="57">
        <v>100</v>
      </c>
      <c r="E206" s="131" t="s">
        <v>13</v>
      </c>
      <c r="F206" s="132"/>
      <c r="G206" s="64" t="s">
        <v>14</v>
      </c>
      <c r="H206" s="92" t="s">
        <v>101</v>
      </c>
    </row>
    <row r="207" spans="1:8" ht="13.5">
      <c r="A207" s="106"/>
      <c r="B207" s="57" t="s">
        <v>16</v>
      </c>
      <c r="C207" s="105" t="s">
        <v>86</v>
      </c>
      <c r="D207" s="57">
        <v>100</v>
      </c>
      <c r="E207" s="133"/>
      <c r="F207" s="134"/>
      <c r="G207" s="64" t="s">
        <v>14</v>
      </c>
      <c r="H207" s="92" t="s">
        <v>101</v>
      </c>
    </row>
    <row r="208" spans="1:8" ht="13.5">
      <c r="A208" s="106"/>
      <c r="B208" s="57" t="s">
        <v>18</v>
      </c>
      <c r="C208" s="105" t="s">
        <v>155</v>
      </c>
      <c r="D208" s="107">
        <v>50</v>
      </c>
      <c r="E208" s="133"/>
      <c r="F208" s="134"/>
      <c r="G208" s="64" t="s">
        <v>14</v>
      </c>
      <c r="H208" s="92" t="s">
        <v>101</v>
      </c>
    </row>
    <row r="209" spans="1:8" ht="13.5">
      <c r="A209" s="106"/>
      <c r="B209" s="57" t="s">
        <v>20</v>
      </c>
      <c r="C209" s="105" t="s">
        <v>51</v>
      </c>
      <c r="D209" s="57">
        <v>150</v>
      </c>
      <c r="E209" s="133"/>
      <c r="F209" s="134"/>
      <c r="G209" s="64" t="s">
        <v>14</v>
      </c>
      <c r="H209" s="92" t="s">
        <v>101</v>
      </c>
    </row>
    <row r="210" spans="1:8" ht="13.5">
      <c r="A210" s="106"/>
      <c r="B210" s="57" t="s">
        <v>22</v>
      </c>
      <c r="C210" s="105" t="s">
        <v>156</v>
      </c>
      <c r="D210" s="57">
        <v>251</v>
      </c>
      <c r="E210" s="133"/>
      <c r="F210" s="134"/>
      <c r="G210" s="64" t="s">
        <v>14</v>
      </c>
      <c r="H210" s="69" t="s">
        <v>80</v>
      </c>
    </row>
    <row r="211" spans="1:8" ht="13.5">
      <c r="A211" s="106"/>
      <c r="B211" s="57" t="s">
        <v>24</v>
      </c>
      <c r="C211" s="105" t="s">
        <v>157</v>
      </c>
      <c r="D211" s="57">
        <v>50</v>
      </c>
      <c r="E211" s="133"/>
      <c r="F211" s="134"/>
      <c r="G211" s="64" t="s">
        <v>14</v>
      </c>
      <c r="H211" s="69"/>
    </row>
    <row r="212" spans="1:8" ht="13.5">
      <c r="A212" s="106"/>
      <c r="B212" s="57" t="s">
        <v>27</v>
      </c>
      <c r="C212" s="105" t="s">
        <v>60</v>
      </c>
      <c r="D212" s="57">
        <v>100</v>
      </c>
      <c r="E212" s="133"/>
      <c r="F212" s="134"/>
      <c r="G212" s="64" t="s">
        <v>14</v>
      </c>
      <c r="H212" s="69"/>
    </row>
    <row r="213" spans="1:8" ht="13.5">
      <c r="A213" s="106"/>
      <c r="B213" s="57" t="s">
        <v>29</v>
      </c>
      <c r="C213" s="105" t="s">
        <v>91</v>
      </c>
      <c r="D213" s="57">
        <v>149</v>
      </c>
      <c r="E213" s="133"/>
      <c r="F213" s="134"/>
      <c r="G213" s="64" t="s">
        <v>14</v>
      </c>
      <c r="H213" s="69" t="s">
        <v>80</v>
      </c>
    </row>
    <row r="214" spans="1:8" ht="13.5">
      <c r="A214" s="106"/>
      <c r="B214" s="57" t="s">
        <v>32</v>
      </c>
      <c r="C214" s="105" t="s">
        <v>92</v>
      </c>
      <c r="D214" s="57">
        <v>50</v>
      </c>
      <c r="E214" s="133"/>
      <c r="F214" s="134"/>
      <c r="G214" s="64" t="s">
        <v>14</v>
      </c>
      <c r="H214" s="69"/>
    </row>
    <row r="215" spans="1:8" ht="13.5">
      <c r="A215" s="106"/>
      <c r="B215" s="57" t="s">
        <v>34</v>
      </c>
      <c r="C215" s="105" t="s">
        <v>33</v>
      </c>
      <c r="D215" s="57">
        <v>100</v>
      </c>
      <c r="E215" s="133"/>
      <c r="F215" s="134"/>
      <c r="G215" s="64" t="s">
        <v>14</v>
      </c>
      <c r="H215" s="69"/>
    </row>
    <row r="216" spans="1:8" ht="13.5">
      <c r="A216" s="106"/>
      <c r="B216" s="57" t="s">
        <v>37</v>
      </c>
      <c r="C216" s="105" t="s">
        <v>38</v>
      </c>
      <c r="D216" s="57">
        <v>50</v>
      </c>
      <c r="E216" s="133"/>
      <c r="F216" s="134"/>
      <c r="G216" s="64" t="s">
        <v>14</v>
      </c>
      <c r="H216" s="69"/>
    </row>
    <row r="217" spans="1:8" ht="13.5">
      <c r="A217" s="106"/>
      <c r="B217" s="57" t="s">
        <v>39</v>
      </c>
      <c r="C217" s="105" t="s">
        <v>40</v>
      </c>
      <c r="D217" s="57">
        <v>50</v>
      </c>
      <c r="E217" s="133"/>
      <c r="F217" s="134"/>
      <c r="G217" s="64" t="s">
        <v>14</v>
      </c>
      <c r="H217" s="69"/>
    </row>
    <row r="218" spans="1:8" ht="13.5">
      <c r="A218" s="106"/>
      <c r="B218" s="57" t="s">
        <v>41</v>
      </c>
      <c r="C218" s="105" t="s">
        <v>55</v>
      </c>
      <c r="D218" s="107">
        <v>50</v>
      </c>
      <c r="E218" s="133"/>
      <c r="F218" s="134"/>
      <c r="G218" s="64" t="s">
        <v>14</v>
      </c>
      <c r="H218" s="69"/>
    </row>
    <row r="219" spans="1:8" ht="13.5">
      <c r="A219" s="106"/>
      <c r="B219" s="57" t="s">
        <v>43</v>
      </c>
      <c r="C219" s="105" t="s">
        <v>58</v>
      </c>
      <c r="D219" s="57">
        <v>50</v>
      </c>
      <c r="E219" s="133"/>
      <c r="F219" s="134"/>
      <c r="G219" s="64" t="s">
        <v>14</v>
      </c>
      <c r="H219" s="69"/>
    </row>
    <row r="220" spans="1:8" ht="13.5">
      <c r="A220" s="106"/>
      <c r="B220" s="57" t="s">
        <v>46</v>
      </c>
      <c r="C220" s="105" t="s">
        <v>72</v>
      </c>
      <c r="D220" s="57">
        <v>50</v>
      </c>
      <c r="E220" s="135"/>
      <c r="F220" s="136"/>
      <c r="G220" s="64" t="s">
        <v>14</v>
      </c>
      <c r="H220" s="69"/>
    </row>
    <row r="221" spans="1:8" ht="13.5">
      <c r="A221" s="106"/>
      <c r="B221" s="108" t="s">
        <v>65</v>
      </c>
      <c r="C221" s="109"/>
      <c r="D221" s="57">
        <f>SUM(D206:D220)</f>
        <v>1350</v>
      </c>
      <c r="E221" s="128"/>
      <c r="F221" s="129"/>
      <c r="G221" s="129"/>
      <c r="H221" s="130"/>
    </row>
    <row r="222" spans="1:8" ht="13.5">
      <c r="A222" s="110" t="s">
        <v>158</v>
      </c>
      <c r="B222" s="111">
        <v>1</v>
      </c>
      <c r="C222" s="53" t="s">
        <v>87</v>
      </c>
      <c r="D222" s="112">
        <v>150</v>
      </c>
      <c r="E222" s="34" t="s">
        <v>13</v>
      </c>
      <c r="F222" s="35"/>
      <c r="G222" s="53" t="s">
        <v>14</v>
      </c>
      <c r="H222" s="92" t="s">
        <v>101</v>
      </c>
    </row>
    <row r="223" spans="1:8" ht="13.5">
      <c r="A223" s="113"/>
      <c r="B223" s="111">
        <v>2</v>
      </c>
      <c r="C223" s="53" t="s">
        <v>142</v>
      </c>
      <c r="D223" s="112">
        <v>45</v>
      </c>
      <c r="E223" s="36"/>
      <c r="F223" s="37"/>
      <c r="G223" s="53" t="s">
        <v>14</v>
      </c>
      <c r="H223" s="92" t="s">
        <v>101</v>
      </c>
    </row>
    <row r="224" spans="1:8" ht="13.5">
      <c r="A224" s="113"/>
      <c r="B224" s="111">
        <v>3</v>
      </c>
      <c r="C224" s="53" t="s">
        <v>90</v>
      </c>
      <c r="D224" s="112">
        <v>90</v>
      </c>
      <c r="E224" s="36"/>
      <c r="F224" s="37"/>
      <c r="G224" s="53" t="s">
        <v>14</v>
      </c>
      <c r="H224" s="92" t="s">
        <v>101</v>
      </c>
    </row>
    <row r="225" spans="1:8" ht="13.5">
      <c r="A225" s="113"/>
      <c r="B225" s="111">
        <v>4</v>
      </c>
      <c r="C225" s="53" t="s">
        <v>17</v>
      </c>
      <c r="D225" s="112">
        <v>100</v>
      </c>
      <c r="E225" s="36"/>
      <c r="F225" s="37"/>
      <c r="G225" s="53" t="s">
        <v>14</v>
      </c>
      <c r="H225" s="53" t="s">
        <v>68</v>
      </c>
    </row>
    <row r="226" spans="1:8" ht="13.5">
      <c r="A226" s="113"/>
      <c r="B226" s="111">
        <v>5</v>
      </c>
      <c r="C226" s="53" t="s">
        <v>119</v>
      </c>
      <c r="D226" s="112">
        <v>90</v>
      </c>
      <c r="E226" s="36"/>
      <c r="F226" s="37"/>
      <c r="G226" s="53" t="s">
        <v>14</v>
      </c>
      <c r="H226" s="53" t="s">
        <v>68</v>
      </c>
    </row>
    <row r="227" spans="1:8" ht="13.5">
      <c r="A227" s="113"/>
      <c r="B227" s="111">
        <v>6</v>
      </c>
      <c r="C227" s="114" t="s">
        <v>120</v>
      </c>
      <c r="D227" s="115">
        <v>45</v>
      </c>
      <c r="E227" s="36"/>
      <c r="F227" s="37"/>
      <c r="G227" s="114" t="s">
        <v>14</v>
      </c>
      <c r="H227" s="114" t="s">
        <v>68</v>
      </c>
    </row>
    <row r="228" spans="1:8" ht="13.5">
      <c r="A228" s="113"/>
      <c r="B228" s="111">
        <v>7</v>
      </c>
      <c r="C228" s="53" t="s">
        <v>159</v>
      </c>
      <c r="D228" s="112">
        <v>50</v>
      </c>
      <c r="E228" s="36"/>
      <c r="F228" s="37"/>
      <c r="G228" s="53" t="s">
        <v>14</v>
      </c>
      <c r="H228" s="53" t="s">
        <v>68</v>
      </c>
    </row>
    <row r="229" spans="1:8" ht="13.5">
      <c r="A229" s="113"/>
      <c r="B229" s="111">
        <v>8</v>
      </c>
      <c r="C229" s="53" t="s">
        <v>103</v>
      </c>
      <c r="D229" s="112">
        <v>140</v>
      </c>
      <c r="E229" s="36"/>
      <c r="F229" s="37"/>
      <c r="G229" s="53" t="s">
        <v>14</v>
      </c>
      <c r="H229" s="117"/>
    </row>
    <row r="230" spans="1:8" ht="13.5">
      <c r="A230" s="113"/>
      <c r="B230" s="111">
        <v>9</v>
      </c>
      <c r="C230" s="53" t="s">
        <v>60</v>
      </c>
      <c r="D230" s="112">
        <v>50</v>
      </c>
      <c r="E230" s="36"/>
      <c r="F230" s="37"/>
      <c r="G230" s="53" t="s">
        <v>14</v>
      </c>
      <c r="H230" s="117"/>
    </row>
    <row r="231" spans="1:8" ht="13.5">
      <c r="A231" s="113"/>
      <c r="B231" s="111">
        <v>10</v>
      </c>
      <c r="C231" s="53" t="s">
        <v>51</v>
      </c>
      <c r="D231" s="112">
        <v>50</v>
      </c>
      <c r="E231" s="36"/>
      <c r="F231" s="37"/>
      <c r="G231" s="53" t="s">
        <v>14</v>
      </c>
      <c r="H231" s="117"/>
    </row>
    <row r="232" spans="1:8" ht="13.5">
      <c r="A232" s="113"/>
      <c r="B232" s="111">
        <v>11</v>
      </c>
      <c r="C232" s="53" t="s">
        <v>49</v>
      </c>
      <c r="D232" s="112">
        <v>90</v>
      </c>
      <c r="E232" s="36"/>
      <c r="F232" s="37"/>
      <c r="G232" s="53" t="s">
        <v>14</v>
      </c>
      <c r="H232" s="117"/>
    </row>
    <row r="233" spans="1:8" ht="13.5">
      <c r="A233" s="113"/>
      <c r="B233" s="111">
        <v>12</v>
      </c>
      <c r="C233" s="53" t="s">
        <v>28</v>
      </c>
      <c r="D233" s="112">
        <v>100</v>
      </c>
      <c r="E233" s="36"/>
      <c r="F233" s="37"/>
      <c r="G233" s="53" t="s">
        <v>14</v>
      </c>
      <c r="H233" s="53" t="s">
        <v>160</v>
      </c>
    </row>
    <row r="234" spans="1:8" ht="13.5">
      <c r="A234" s="113"/>
      <c r="B234" s="111">
        <v>13</v>
      </c>
      <c r="C234" s="53" t="s">
        <v>89</v>
      </c>
      <c r="D234" s="112">
        <v>50</v>
      </c>
      <c r="E234" s="39"/>
      <c r="F234" s="40"/>
      <c r="G234" s="53" t="s">
        <v>14</v>
      </c>
      <c r="H234" s="117"/>
    </row>
    <row r="235" spans="1:8" ht="13.5">
      <c r="A235" s="116"/>
      <c r="B235" s="53" t="s">
        <v>65</v>
      </c>
      <c r="C235" s="20"/>
      <c r="D235" s="117">
        <f>SUM(D222:D234)</f>
        <v>1050</v>
      </c>
      <c r="E235" s="137"/>
      <c r="F235" s="138"/>
      <c r="G235" s="138"/>
      <c r="H235" s="139"/>
    </row>
    <row r="236" spans="1:8" ht="13.5">
      <c r="A236" s="118" t="s">
        <v>161</v>
      </c>
      <c r="B236" s="57" t="s">
        <v>11</v>
      </c>
      <c r="C236" s="20" t="s">
        <v>87</v>
      </c>
      <c r="D236" s="20">
        <v>60</v>
      </c>
      <c r="E236" s="20">
        <v>40</v>
      </c>
      <c r="F236" s="20">
        <v>20</v>
      </c>
      <c r="G236" s="64" t="s">
        <v>14</v>
      </c>
      <c r="H236" s="114" t="s">
        <v>68</v>
      </c>
    </row>
    <row r="237" spans="1:8" ht="13.5">
      <c r="A237" s="119"/>
      <c r="B237" s="57" t="s">
        <v>16</v>
      </c>
      <c r="C237" s="20" t="s">
        <v>133</v>
      </c>
      <c r="D237" s="20">
        <v>80</v>
      </c>
      <c r="E237" s="20">
        <v>45</v>
      </c>
      <c r="F237" s="20">
        <v>35</v>
      </c>
      <c r="G237" s="64" t="s">
        <v>14</v>
      </c>
      <c r="H237" s="114" t="s">
        <v>68</v>
      </c>
    </row>
    <row r="238" spans="1:8" ht="13.5">
      <c r="A238" s="119"/>
      <c r="B238" s="57" t="s">
        <v>18</v>
      </c>
      <c r="C238" s="20" t="s">
        <v>162</v>
      </c>
      <c r="D238" s="20">
        <v>30</v>
      </c>
      <c r="E238" s="20">
        <v>15</v>
      </c>
      <c r="F238" s="20">
        <v>15</v>
      </c>
      <c r="G238" s="64" t="s">
        <v>14</v>
      </c>
      <c r="H238" s="114" t="s">
        <v>68</v>
      </c>
    </row>
    <row r="239" spans="1:8" ht="13.5">
      <c r="A239" s="119"/>
      <c r="B239" s="57" t="s">
        <v>20</v>
      </c>
      <c r="C239" s="20" t="s">
        <v>94</v>
      </c>
      <c r="D239" s="20">
        <v>80</v>
      </c>
      <c r="E239" s="20">
        <v>45</v>
      </c>
      <c r="F239" s="20">
        <v>35</v>
      </c>
      <c r="G239" s="20" t="s">
        <v>14</v>
      </c>
      <c r="H239" s="114" t="s">
        <v>163</v>
      </c>
    </row>
    <row r="240" spans="1:8" ht="13.5">
      <c r="A240" s="119"/>
      <c r="B240" s="57" t="s">
        <v>22</v>
      </c>
      <c r="C240" s="20" t="s">
        <v>103</v>
      </c>
      <c r="D240" s="20">
        <v>40</v>
      </c>
      <c r="E240" s="20">
        <f>D240*0.75</f>
        <v>30</v>
      </c>
      <c r="F240" s="20">
        <f>D240*0.25</f>
        <v>10</v>
      </c>
      <c r="G240" s="20" t="s">
        <v>14</v>
      </c>
      <c r="H240" s="20"/>
    </row>
    <row r="241" spans="1:8" ht="13.5">
      <c r="A241" s="119"/>
      <c r="B241" s="57" t="s">
        <v>24</v>
      </c>
      <c r="C241" s="20" t="s">
        <v>98</v>
      </c>
      <c r="D241" s="20">
        <v>40</v>
      </c>
      <c r="E241" s="20">
        <v>25</v>
      </c>
      <c r="F241" s="20">
        <v>15</v>
      </c>
      <c r="G241" s="20" t="s">
        <v>14</v>
      </c>
      <c r="H241" s="20"/>
    </row>
    <row r="242" spans="1:8" ht="13.5">
      <c r="A242" s="119"/>
      <c r="B242" s="57" t="s">
        <v>27</v>
      </c>
      <c r="C242" s="20" t="s">
        <v>60</v>
      </c>
      <c r="D242" s="20">
        <v>40</v>
      </c>
      <c r="E242" s="20">
        <v>30</v>
      </c>
      <c r="F242" s="20">
        <v>10</v>
      </c>
      <c r="G242" s="20" t="s">
        <v>14</v>
      </c>
      <c r="H242" s="20"/>
    </row>
    <row r="243" spans="1:8" ht="13.5">
      <c r="A243" s="119"/>
      <c r="B243" s="57" t="s">
        <v>29</v>
      </c>
      <c r="C243" s="20" t="s">
        <v>28</v>
      </c>
      <c r="D243" s="20">
        <v>30</v>
      </c>
      <c r="E243" s="20">
        <v>30</v>
      </c>
      <c r="F243" s="20">
        <v>0</v>
      </c>
      <c r="G243" s="20" t="s">
        <v>14</v>
      </c>
      <c r="H243" s="20"/>
    </row>
    <row r="244" spans="1:8" ht="13.5">
      <c r="A244" s="119"/>
      <c r="B244" s="57" t="s">
        <v>32</v>
      </c>
      <c r="C244" s="20" t="s">
        <v>89</v>
      </c>
      <c r="D244" s="20">
        <v>30</v>
      </c>
      <c r="E244" s="20">
        <v>30</v>
      </c>
      <c r="F244" s="20">
        <v>0</v>
      </c>
      <c r="G244" s="20" t="s">
        <v>14</v>
      </c>
      <c r="H244" s="20"/>
    </row>
    <row r="245" spans="1:8" ht="13.5">
      <c r="A245" s="119"/>
      <c r="B245" s="57" t="s">
        <v>34</v>
      </c>
      <c r="C245" s="20" t="s">
        <v>25</v>
      </c>
      <c r="D245" s="20">
        <v>40</v>
      </c>
      <c r="E245" s="20">
        <v>40</v>
      </c>
      <c r="F245" s="20">
        <v>0</v>
      </c>
      <c r="G245" s="20" t="s">
        <v>14</v>
      </c>
      <c r="H245" s="20"/>
    </row>
    <row r="246" spans="1:8" ht="13.5">
      <c r="A246" s="119"/>
      <c r="B246" s="57" t="s">
        <v>37</v>
      </c>
      <c r="C246" s="20" t="s">
        <v>92</v>
      </c>
      <c r="D246" s="20">
        <v>40</v>
      </c>
      <c r="E246" s="20">
        <f>D246*0.75</f>
        <v>30</v>
      </c>
      <c r="F246" s="20">
        <f>D246*0.25</f>
        <v>10</v>
      </c>
      <c r="G246" s="20" t="s">
        <v>14</v>
      </c>
      <c r="H246" s="20"/>
    </row>
    <row r="247" spans="1:8" ht="13.5">
      <c r="A247" s="119"/>
      <c r="B247" s="57" t="s">
        <v>39</v>
      </c>
      <c r="C247" s="20" t="s">
        <v>51</v>
      </c>
      <c r="D247" s="20">
        <v>40</v>
      </c>
      <c r="E247" s="20">
        <v>40</v>
      </c>
      <c r="F247" s="20">
        <v>0</v>
      </c>
      <c r="G247" s="20" t="s">
        <v>14</v>
      </c>
      <c r="H247" s="20"/>
    </row>
    <row r="248" spans="1:8" ht="13.5">
      <c r="A248" s="119"/>
      <c r="B248" s="57" t="s">
        <v>41</v>
      </c>
      <c r="C248" s="20" t="s">
        <v>85</v>
      </c>
      <c r="D248" s="20">
        <v>40</v>
      </c>
      <c r="E248" s="20">
        <f>D248*0.75</f>
        <v>30</v>
      </c>
      <c r="F248" s="20">
        <f>D248*0.25</f>
        <v>10</v>
      </c>
      <c r="G248" s="20" t="s">
        <v>14</v>
      </c>
      <c r="H248" s="20"/>
    </row>
    <row r="249" spans="1:8" ht="13.5">
      <c r="A249" s="119"/>
      <c r="B249" s="57" t="s">
        <v>43</v>
      </c>
      <c r="C249" s="20" t="s">
        <v>17</v>
      </c>
      <c r="D249" s="20">
        <v>40</v>
      </c>
      <c r="E249" s="20">
        <f>D249*0.75</f>
        <v>30</v>
      </c>
      <c r="F249" s="20">
        <f>D249*0.25</f>
        <v>10</v>
      </c>
      <c r="G249" s="20" t="s">
        <v>14</v>
      </c>
      <c r="H249" s="20"/>
    </row>
    <row r="250" spans="1:8" ht="13.5">
      <c r="A250" s="119"/>
      <c r="B250" s="57" t="s">
        <v>46</v>
      </c>
      <c r="C250" s="20" t="s">
        <v>58</v>
      </c>
      <c r="D250" s="20">
        <v>40</v>
      </c>
      <c r="E250" s="20">
        <f>D250*0.75</f>
        <v>30</v>
      </c>
      <c r="F250" s="20">
        <f>D250*0.25</f>
        <v>10</v>
      </c>
      <c r="G250" s="20" t="s">
        <v>14</v>
      </c>
      <c r="H250" s="20"/>
    </row>
    <row r="251" spans="1:8" ht="13.5">
      <c r="A251" s="119"/>
      <c r="B251" s="57" t="s">
        <v>48</v>
      </c>
      <c r="C251" s="20" t="s">
        <v>145</v>
      </c>
      <c r="D251" s="20">
        <v>40</v>
      </c>
      <c r="E251" s="20">
        <v>25</v>
      </c>
      <c r="F251" s="20">
        <v>15</v>
      </c>
      <c r="G251" s="20" t="s">
        <v>14</v>
      </c>
      <c r="H251" s="20"/>
    </row>
    <row r="252" spans="1:8" ht="13.5">
      <c r="A252" s="119"/>
      <c r="B252" s="57" t="s">
        <v>50</v>
      </c>
      <c r="C252" s="20" t="s">
        <v>110</v>
      </c>
      <c r="D252" s="20">
        <v>40</v>
      </c>
      <c r="E252" s="20">
        <f>D252*0.75</f>
        <v>30</v>
      </c>
      <c r="F252" s="20">
        <f>D252*0.25</f>
        <v>10</v>
      </c>
      <c r="G252" s="20" t="s">
        <v>14</v>
      </c>
      <c r="H252" s="20"/>
    </row>
    <row r="253" spans="1:8" ht="13.5">
      <c r="A253" s="119"/>
      <c r="B253" s="57" t="s">
        <v>52</v>
      </c>
      <c r="C253" s="20" t="s">
        <v>93</v>
      </c>
      <c r="D253" s="20">
        <v>40</v>
      </c>
      <c r="E253" s="20">
        <v>25</v>
      </c>
      <c r="F253" s="20">
        <v>15</v>
      </c>
      <c r="G253" s="20" t="s">
        <v>14</v>
      </c>
      <c r="H253" s="20"/>
    </row>
    <row r="254" spans="1:8" ht="13.5">
      <c r="A254" s="120"/>
      <c r="B254" s="20" t="s">
        <v>65</v>
      </c>
      <c r="C254" s="20"/>
      <c r="D254" s="20">
        <f>SUM(D236:D253)</f>
        <v>790</v>
      </c>
      <c r="E254" s="20">
        <f>SUM(E236:E253)</f>
        <v>570</v>
      </c>
      <c r="F254" s="20">
        <f>SUM(F236:F253)</f>
        <v>220</v>
      </c>
      <c r="G254" s="140"/>
      <c r="H254" s="141"/>
    </row>
    <row r="255" spans="1:8" ht="13.5">
      <c r="A255" s="56" t="s">
        <v>164</v>
      </c>
      <c r="B255" s="57" t="s">
        <v>11</v>
      </c>
      <c r="C255" s="69" t="s">
        <v>145</v>
      </c>
      <c r="D255" s="20">
        <v>50</v>
      </c>
      <c r="E255" s="20">
        <f>D255-F255</f>
        <v>40</v>
      </c>
      <c r="F255" s="20">
        <v>10</v>
      </c>
      <c r="G255" s="20" t="s">
        <v>14</v>
      </c>
      <c r="H255" s="20" t="s">
        <v>101</v>
      </c>
    </row>
    <row r="256" spans="1:8" ht="13.5">
      <c r="A256" s="58"/>
      <c r="B256" s="57" t="s">
        <v>16</v>
      </c>
      <c r="C256" s="69" t="s">
        <v>30</v>
      </c>
      <c r="D256" s="20">
        <v>40</v>
      </c>
      <c r="E256" s="20">
        <f>D256-F256</f>
        <v>30</v>
      </c>
      <c r="F256" s="20">
        <v>10</v>
      </c>
      <c r="G256" s="20" t="s">
        <v>14</v>
      </c>
      <c r="H256" s="20" t="s">
        <v>165</v>
      </c>
    </row>
    <row r="257" spans="1:8" ht="13.5">
      <c r="A257" s="58"/>
      <c r="B257" s="57" t="s">
        <v>18</v>
      </c>
      <c r="C257" s="69" t="s">
        <v>166</v>
      </c>
      <c r="D257" s="20">
        <v>150</v>
      </c>
      <c r="E257" s="20">
        <v>100</v>
      </c>
      <c r="F257" s="20">
        <v>50</v>
      </c>
      <c r="G257" s="20" t="s">
        <v>14</v>
      </c>
      <c r="H257" s="20" t="s">
        <v>101</v>
      </c>
    </row>
    <row r="258" spans="1:8" ht="13.5">
      <c r="A258" s="58"/>
      <c r="B258" s="57" t="s">
        <v>20</v>
      </c>
      <c r="C258" s="69" t="s">
        <v>144</v>
      </c>
      <c r="D258" s="20">
        <v>250</v>
      </c>
      <c r="E258" s="20">
        <v>180</v>
      </c>
      <c r="F258" s="20">
        <v>70</v>
      </c>
      <c r="G258" s="20" t="s">
        <v>14</v>
      </c>
      <c r="H258" s="20" t="s">
        <v>101</v>
      </c>
    </row>
    <row r="259" spans="1:8" ht="13.5">
      <c r="A259" s="58"/>
      <c r="B259" s="57" t="s">
        <v>22</v>
      </c>
      <c r="C259" s="69" t="s">
        <v>167</v>
      </c>
      <c r="D259" s="20">
        <v>50</v>
      </c>
      <c r="E259" s="20">
        <f aca="true" t="shared" si="1" ref="E259:E265">D259-F259</f>
        <v>35</v>
      </c>
      <c r="F259" s="20">
        <v>15</v>
      </c>
      <c r="G259" s="20" t="s">
        <v>14</v>
      </c>
      <c r="H259" s="20" t="s">
        <v>101</v>
      </c>
    </row>
    <row r="260" spans="1:8" ht="13.5">
      <c r="A260" s="58"/>
      <c r="B260" s="57" t="s">
        <v>24</v>
      </c>
      <c r="C260" s="69" t="s">
        <v>168</v>
      </c>
      <c r="D260" s="20">
        <v>40</v>
      </c>
      <c r="E260" s="20">
        <f t="shared" si="1"/>
        <v>20</v>
      </c>
      <c r="F260" s="20">
        <v>20</v>
      </c>
      <c r="G260" s="20" t="s">
        <v>14</v>
      </c>
      <c r="H260" s="20" t="s">
        <v>101</v>
      </c>
    </row>
    <row r="261" spans="1:8" ht="13.5">
      <c r="A261" s="58"/>
      <c r="B261" s="57" t="s">
        <v>27</v>
      </c>
      <c r="C261" s="69" t="s">
        <v>169</v>
      </c>
      <c r="D261" s="20">
        <v>40</v>
      </c>
      <c r="E261" s="20">
        <f t="shared" si="1"/>
        <v>30</v>
      </c>
      <c r="F261" s="20">
        <v>10</v>
      </c>
      <c r="G261" s="20" t="s">
        <v>14</v>
      </c>
      <c r="H261" s="20" t="s">
        <v>101</v>
      </c>
    </row>
    <row r="262" spans="1:8" ht="13.5">
      <c r="A262" s="58"/>
      <c r="B262" s="57" t="s">
        <v>29</v>
      </c>
      <c r="C262" s="69" t="s">
        <v>25</v>
      </c>
      <c r="D262" s="20">
        <v>50</v>
      </c>
      <c r="E262" s="20">
        <f t="shared" si="1"/>
        <v>50</v>
      </c>
      <c r="F262" s="20">
        <v>0</v>
      </c>
      <c r="G262" s="20" t="s">
        <v>14</v>
      </c>
      <c r="H262" s="20"/>
    </row>
    <row r="263" spans="1:8" ht="13.5">
      <c r="A263" s="58"/>
      <c r="B263" s="57" t="s">
        <v>32</v>
      </c>
      <c r="C263" s="69" t="s">
        <v>170</v>
      </c>
      <c r="D263" s="20">
        <v>40</v>
      </c>
      <c r="E263" s="20">
        <f t="shared" si="1"/>
        <v>25</v>
      </c>
      <c r="F263" s="20">
        <v>15</v>
      </c>
      <c r="G263" s="20" t="s">
        <v>14</v>
      </c>
      <c r="H263" s="20"/>
    </row>
    <row r="264" spans="1:8" ht="13.5">
      <c r="A264" s="58"/>
      <c r="B264" s="57" t="s">
        <v>34</v>
      </c>
      <c r="C264" s="69" t="s">
        <v>171</v>
      </c>
      <c r="D264" s="20">
        <v>40</v>
      </c>
      <c r="E264" s="20">
        <f t="shared" si="1"/>
        <v>25</v>
      </c>
      <c r="F264" s="20">
        <v>15</v>
      </c>
      <c r="G264" s="20" t="s">
        <v>14</v>
      </c>
      <c r="H264" s="20"/>
    </row>
    <row r="265" spans="1:8" ht="13.5">
      <c r="A265" s="58"/>
      <c r="B265" s="57" t="s">
        <v>37</v>
      </c>
      <c r="C265" s="69" t="s">
        <v>172</v>
      </c>
      <c r="D265" s="20">
        <v>50</v>
      </c>
      <c r="E265" s="20">
        <f t="shared" si="1"/>
        <v>30</v>
      </c>
      <c r="F265" s="20">
        <v>20</v>
      </c>
      <c r="G265" s="20" t="s">
        <v>14</v>
      </c>
      <c r="H265" s="20"/>
    </row>
    <row r="266" spans="1:8" ht="13.5">
      <c r="A266" s="58"/>
      <c r="B266" s="57" t="s">
        <v>39</v>
      </c>
      <c r="C266" s="69" t="s">
        <v>173</v>
      </c>
      <c r="D266" s="20">
        <v>50</v>
      </c>
      <c r="E266" s="20">
        <v>35</v>
      </c>
      <c r="F266" s="20">
        <v>15</v>
      </c>
      <c r="G266" s="20" t="s">
        <v>14</v>
      </c>
      <c r="H266" s="20"/>
    </row>
    <row r="267" spans="1:8" ht="13.5">
      <c r="A267" s="58"/>
      <c r="B267" s="57" t="s">
        <v>41</v>
      </c>
      <c r="C267" s="69" t="s">
        <v>174</v>
      </c>
      <c r="D267" s="20">
        <v>50</v>
      </c>
      <c r="E267" s="20">
        <f>D267-F267</f>
        <v>30</v>
      </c>
      <c r="F267" s="20">
        <v>20</v>
      </c>
      <c r="G267" s="20" t="s">
        <v>14</v>
      </c>
      <c r="H267" s="20"/>
    </row>
    <row r="268" spans="1:8" ht="13.5">
      <c r="A268" s="58"/>
      <c r="B268" s="57" t="s">
        <v>43</v>
      </c>
      <c r="C268" s="69" t="s">
        <v>21</v>
      </c>
      <c r="D268" s="20">
        <v>50</v>
      </c>
      <c r="E268" s="20">
        <v>50</v>
      </c>
      <c r="F268" s="20">
        <v>0</v>
      </c>
      <c r="G268" s="20" t="s">
        <v>14</v>
      </c>
      <c r="H268" s="20"/>
    </row>
    <row r="269" spans="1:8" ht="13.5">
      <c r="A269" s="58"/>
      <c r="B269" s="20" t="s">
        <v>65</v>
      </c>
      <c r="C269" s="20"/>
      <c r="D269" s="20">
        <f>SUM(D255:D268)</f>
        <v>950</v>
      </c>
      <c r="E269" s="20">
        <f>SUM(E255:E268)</f>
        <v>680</v>
      </c>
      <c r="F269" s="20">
        <f>SUM(F255:F268)</f>
        <v>270</v>
      </c>
      <c r="G269" s="142"/>
      <c r="H269" s="19"/>
    </row>
    <row r="270" spans="1:8" ht="13.5">
      <c r="A270" s="56" t="s">
        <v>175</v>
      </c>
      <c r="B270" s="57" t="s">
        <v>11</v>
      </c>
      <c r="C270" s="20" t="s">
        <v>17</v>
      </c>
      <c r="D270" s="20">
        <v>100</v>
      </c>
      <c r="E270" s="20">
        <v>70</v>
      </c>
      <c r="F270" s="20">
        <v>30</v>
      </c>
      <c r="G270" s="20" t="s">
        <v>14</v>
      </c>
      <c r="H270" s="20" t="s">
        <v>101</v>
      </c>
    </row>
    <row r="271" spans="1:8" ht="13.5">
      <c r="A271" s="58"/>
      <c r="B271" s="57" t="s">
        <v>16</v>
      </c>
      <c r="C271" s="20" t="s">
        <v>76</v>
      </c>
      <c r="D271" s="20">
        <v>100</v>
      </c>
      <c r="E271" s="20">
        <v>90</v>
      </c>
      <c r="F271" s="20">
        <v>10</v>
      </c>
      <c r="G271" s="20" t="s">
        <v>14</v>
      </c>
      <c r="H271" s="20" t="s">
        <v>101</v>
      </c>
    </row>
    <row r="272" spans="1:8" ht="13.5">
      <c r="A272" s="58"/>
      <c r="B272" s="57" t="s">
        <v>18</v>
      </c>
      <c r="C272" s="20" t="s">
        <v>25</v>
      </c>
      <c r="D272" s="20">
        <v>200</v>
      </c>
      <c r="E272" s="20">
        <v>180</v>
      </c>
      <c r="F272" s="20">
        <f>SUM(D272-E272)</f>
        <v>20</v>
      </c>
      <c r="G272" s="20" t="s">
        <v>14</v>
      </c>
      <c r="H272" s="20" t="s">
        <v>101</v>
      </c>
    </row>
    <row r="273" spans="1:8" ht="13.5">
      <c r="A273" s="58"/>
      <c r="B273" s="57" t="s">
        <v>20</v>
      </c>
      <c r="C273" s="20" t="s">
        <v>85</v>
      </c>
      <c r="D273" s="20">
        <v>50</v>
      </c>
      <c r="E273" s="20">
        <v>40</v>
      </c>
      <c r="F273" s="20">
        <v>10</v>
      </c>
      <c r="G273" s="20" t="s">
        <v>14</v>
      </c>
      <c r="H273" s="20" t="s">
        <v>101</v>
      </c>
    </row>
    <row r="274" spans="1:8" ht="13.5">
      <c r="A274" s="58"/>
      <c r="B274" s="57" t="s">
        <v>22</v>
      </c>
      <c r="C274" s="20" t="s">
        <v>92</v>
      </c>
      <c r="D274" s="20">
        <v>100</v>
      </c>
      <c r="E274" s="20">
        <v>90</v>
      </c>
      <c r="F274" s="20">
        <f>SUM(D274-E274)</f>
        <v>10</v>
      </c>
      <c r="G274" s="20" t="s">
        <v>14</v>
      </c>
      <c r="H274" s="20" t="s">
        <v>101</v>
      </c>
    </row>
    <row r="275" spans="1:8" ht="13.5">
      <c r="A275" s="58"/>
      <c r="B275" s="57" t="s">
        <v>24</v>
      </c>
      <c r="C275" s="20" t="s">
        <v>38</v>
      </c>
      <c r="D275" s="20">
        <v>100</v>
      </c>
      <c r="E275" s="20">
        <v>90</v>
      </c>
      <c r="F275" s="20">
        <f>SUM(D275-E275)</f>
        <v>10</v>
      </c>
      <c r="G275" s="20" t="s">
        <v>14</v>
      </c>
      <c r="H275" s="20" t="s">
        <v>101</v>
      </c>
    </row>
    <row r="276" spans="1:8" ht="13.5">
      <c r="A276" s="58"/>
      <c r="B276" s="57" t="s">
        <v>27</v>
      </c>
      <c r="C276" s="20" t="s">
        <v>103</v>
      </c>
      <c r="D276" s="20">
        <v>50</v>
      </c>
      <c r="E276" s="20">
        <v>40</v>
      </c>
      <c r="F276" s="20">
        <v>10</v>
      </c>
      <c r="G276" s="20" t="s">
        <v>14</v>
      </c>
      <c r="H276" s="20" t="s">
        <v>101</v>
      </c>
    </row>
    <row r="277" spans="1:8" ht="13.5">
      <c r="A277" s="58"/>
      <c r="B277" s="57" t="s">
        <v>29</v>
      </c>
      <c r="C277" s="20" t="s">
        <v>176</v>
      </c>
      <c r="D277" s="20">
        <v>100</v>
      </c>
      <c r="E277" s="20">
        <v>80</v>
      </c>
      <c r="F277" s="20">
        <v>20</v>
      </c>
      <c r="G277" s="20" t="s">
        <v>14</v>
      </c>
      <c r="H277" s="20" t="s">
        <v>101</v>
      </c>
    </row>
    <row r="278" spans="1:8" ht="13.5">
      <c r="A278" s="58"/>
      <c r="B278" s="57" t="s">
        <v>32</v>
      </c>
      <c r="C278" s="20" t="s">
        <v>55</v>
      </c>
      <c r="D278" s="20">
        <v>100</v>
      </c>
      <c r="E278" s="20">
        <v>70</v>
      </c>
      <c r="F278" s="20">
        <v>30</v>
      </c>
      <c r="G278" s="20" t="s">
        <v>14</v>
      </c>
      <c r="H278" s="20" t="s">
        <v>101</v>
      </c>
    </row>
    <row r="279" spans="1:8" ht="13.5">
      <c r="A279" s="58"/>
      <c r="B279" s="57" t="s">
        <v>34</v>
      </c>
      <c r="C279" s="20" t="s">
        <v>94</v>
      </c>
      <c r="D279" s="20">
        <v>150</v>
      </c>
      <c r="E279" s="20">
        <v>130</v>
      </c>
      <c r="F279" s="20">
        <v>20</v>
      </c>
      <c r="G279" s="20" t="s">
        <v>14</v>
      </c>
      <c r="H279" s="114" t="s">
        <v>163</v>
      </c>
    </row>
    <row r="280" spans="1:8" ht="13.5">
      <c r="A280" s="58"/>
      <c r="B280" s="57" t="s">
        <v>37</v>
      </c>
      <c r="C280" s="20" t="s">
        <v>51</v>
      </c>
      <c r="D280" s="20">
        <v>100</v>
      </c>
      <c r="E280" s="20">
        <v>100</v>
      </c>
      <c r="F280" s="20">
        <v>0</v>
      </c>
      <c r="G280" s="20" t="s">
        <v>14</v>
      </c>
      <c r="H280" s="114" t="s">
        <v>68</v>
      </c>
    </row>
    <row r="281" spans="1:8" ht="13.5">
      <c r="A281" s="58"/>
      <c r="B281" s="57" t="s">
        <v>39</v>
      </c>
      <c r="C281" s="20" t="s">
        <v>83</v>
      </c>
      <c r="D281" s="20">
        <v>100</v>
      </c>
      <c r="E281" s="20">
        <v>90</v>
      </c>
      <c r="F281" s="20">
        <f>SUM(D281-E281)</f>
        <v>10</v>
      </c>
      <c r="G281" s="20" t="s">
        <v>14</v>
      </c>
      <c r="H281" s="114" t="s">
        <v>68</v>
      </c>
    </row>
    <row r="282" spans="1:8" ht="13.5">
      <c r="A282" s="58"/>
      <c r="B282" s="57" t="s">
        <v>41</v>
      </c>
      <c r="C282" s="20" t="s">
        <v>60</v>
      </c>
      <c r="D282" s="20">
        <v>100</v>
      </c>
      <c r="E282" s="20">
        <v>100</v>
      </c>
      <c r="F282" s="20">
        <v>0</v>
      </c>
      <c r="G282" s="20" t="s">
        <v>14</v>
      </c>
      <c r="H282" s="114" t="s">
        <v>68</v>
      </c>
    </row>
    <row r="283" spans="1:8" ht="13.5">
      <c r="A283" s="58"/>
      <c r="B283" s="57" t="s">
        <v>43</v>
      </c>
      <c r="C283" s="20" t="s">
        <v>144</v>
      </c>
      <c r="D283" s="20">
        <v>50</v>
      </c>
      <c r="E283" s="20">
        <v>50</v>
      </c>
      <c r="F283" s="20">
        <v>0</v>
      </c>
      <c r="G283" s="20" t="s">
        <v>14</v>
      </c>
      <c r="H283" s="20"/>
    </row>
    <row r="284" spans="1:8" ht="13.5">
      <c r="A284" s="58"/>
      <c r="B284" s="57" t="s">
        <v>46</v>
      </c>
      <c r="C284" s="20" t="s">
        <v>177</v>
      </c>
      <c r="D284" s="20">
        <v>50</v>
      </c>
      <c r="E284" s="20">
        <v>50</v>
      </c>
      <c r="F284" s="20">
        <v>0</v>
      </c>
      <c r="G284" s="20" t="s">
        <v>14</v>
      </c>
      <c r="H284" s="20"/>
    </row>
    <row r="285" spans="1:8" ht="13.5">
      <c r="A285" s="58"/>
      <c r="B285" s="57" t="s">
        <v>48</v>
      </c>
      <c r="C285" s="20" t="s">
        <v>28</v>
      </c>
      <c r="D285" s="20">
        <v>50</v>
      </c>
      <c r="E285" s="20">
        <v>50</v>
      </c>
      <c r="F285" s="20">
        <v>0</v>
      </c>
      <c r="G285" s="20" t="s">
        <v>14</v>
      </c>
      <c r="H285" s="20"/>
    </row>
    <row r="286" spans="1:8" ht="13.5">
      <c r="A286" s="58"/>
      <c r="B286" s="57" t="s">
        <v>50</v>
      </c>
      <c r="C286" s="20" t="s">
        <v>139</v>
      </c>
      <c r="D286" s="20">
        <v>50</v>
      </c>
      <c r="E286" s="20">
        <v>45</v>
      </c>
      <c r="F286" s="20">
        <f>SUM(D286-E286)</f>
        <v>5</v>
      </c>
      <c r="G286" s="20" t="s">
        <v>14</v>
      </c>
      <c r="H286" s="20"/>
    </row>
    <row r="287" spans="1:8" ht="13.5">
      <c r="A287" s="58"/>
      <c r="B287" s="57" t="s">
        <v>52</v>
      </c>
      <c r="C287" s="20" t="s">
        <v>110</v>
      </c>
      <c r="D287" s="20">
        <v>50</v>
      </c>
      <c r="E287" s="20">
        <v>45</v>
      </c>
      <c r="F287" s="20">
        <f>SUM(D287-E287)</f>
        <v>5</v>
      </c>
      <c r="G287" s="20" t="s">
        <v>14</v>
      </c>
      <c r="H287" s="20"/>
    </row>
    <row r="288" spans="1:8" ht="13.5">
      <c r="A288" s="58"/>
      <c r="B288" s="57" t="s">
        <v>54</v>
      </c>
      <c r="C288" s="20" t="s">
        <v>74</v>
      </c>
      <c r="D288" s="20">
        <v>50</v>
      </c>
      <c r="E288" s="20">
        <v>45</v>
      </c>
      <c r="F288" s="20">
        <f>SUM(D288-E288)</f>
        <v>5</v>
      </c>
      <c r="G288" s="20" t="s">
        <v>14</v>
      </c>
      <c r="H288" s="20"/>
    </row>
    <row r="289" spans="1:8" ht="13.5">
      <c r="A289" s="58"/>
      <c r="B289" s="57" t="s">
        <v>57</v>
      </c>
      <c r="C289" s="20" t="s">
        <v>178</v>
      </c>
      <c r="D289" s="20">
        <v>50</v>
      </c>
      <c r="E289" s="20">
        <v>40</v>
      </c>
      <c r="F289" s="20">
        <v>10</v>
      </c>
      <c r="G289" s="20" t="s">
        <v>14</v>
      </c>
      <c r="H289" s="20"/>
    </row>
    <row r="290" spans="1:8" ht="13.5">
      <c r="A290" s="58"/>
      <c r="B290" s="142" t="s">
        <v>65</v>
      </c>
      <c r="C290" s="19"/>
      <c r="D290" s="20">
        <f>SUM(D270:D289)</f>
        <v>1700</v>
      </c>
      <c r="E290" s="20">
        <f>SUM(E270:E289)</f>
        <v>1495</v>
      </c>
      <c r="F290" s="20">
        <f>SUM(F270:F289)</f>
        <v>205</v>
      </c>
      <c r="G290" s="142"/>
      <c r="H290" s="19"/>
    </row>
    <row r="291" spans="1:8" ht="13.5">
      <c r="A291" s="56" t="s">
        <v>179</v>
      </c>
      <c r="B291" s="57" t="s">
        <v>11</v>
      </c>
      <c r="C291" s="20" t="s">
        <v>30</v>
      </c>
      <c r="D291" s="20">
        <v>45</v>
      </c>
      <c r="E291" s="20">
        <v>35</v>
      </c>
      <c r="F291" s="20">
        <v>10</v>
      </c>
      <c r="G291" s="20" t="s">
        <v>14</v>
      </c>
      <c r="H291" s="20" t="s">
        <v>101</v>
      </c>
    </row>
    <row r="292" spans="1:8" ht="13.5">
      <c r="A292" s="56"/>
      <c r="B292" s="57" t="s">
        <v>16</v>
      </c>
      <c r="C292" s="20" t="s">
        <v>100</v>
      </c>
      <c r="D292" s="20">
        <v>45</v>
      </c>
      <c r="E292" s="20">
        <v>35</v>
      </c>
      <c r="F292" s="20">
        <v>10</v>
      </c>
      <c r="G292" s="20" t="s">
        <v>14</v>
      </c>
      <c r="H292" s="20" t="s">
        <v>101</v>
      </c>
    </row>
    <row r="293" spans="1:8" ht="13.5">
      <c r="A293" s="56"/>
      <c r="B293" s="57" t="s">
        <v>18</v>
      </c>
      <c r="C293" s="20" t="s">
        <v>152</v>
      </c>
      <c r="D293" s="20">
        <v>45</v>
      </c>
      <c r="E293" s="20">
        <v>35</v>
      </c>
      <c r="F293" s="20">
        <v>10</v>
      </c>
      <c r="G293" s="20" t="s">
        <v>14</v>
      </c>
      <c r="H293" s="20" t="s">
        <v>101</v>
      </c>
    </row>
    <row r="294" spans="1:8" ht="13.5">
      <c r="A294" s="56"/>
      <c r="B294" s="57" t="s">
        <v>20</v>
      </c>
      <c r="C294" s="20" t="s">
        <v>25</v>
      </c>
      <c r="D294" s="20">
        <v>150</v>
      </c>
      <c r="E294" s="20">
        <v>120</v>
      </c>
      <c r="F294" s="20">
        <v>30</v>
      </c>
      <c r="G294" s="20" t="s">
        <v>14</v>
      </c>
      <c r="H294" s="20" t="s">
        <v>101</v>
      </c>
    </row>
    <row r="295" spans="1:8" ht="13.5">
      <c r="A295" s="56"/>
      <c r="B295" s="57" t="s">
        <v>22</v>
      </c>
      <c r="C295" s="20" t="s">
        <v>21</v>
      </c>
      <c r="D295" s="20">
        <v>50</v>
      </c>
      <c r="E295" s="20">
        <v>45</v>
      </c>
      <c r="F295" s="20">
        <v>5</v>
      </c>
      <c r="G295" s="20" t="s">
        <v>14</v>
      </c>
      <c r="H295" s="20" t="s">
        <v>68</v>
      </c>
    </row>
    <row r="296" spans="1:8" ht="13.5">
      <c r="A296" s="56"/>
      <c r="B296" s="57" t="s">
        <v>24</v>
      </c>
      <c r="C296" s="20" t="s">
        <v>49</v>
      </c>
      <c r="D296" s="20">
        <v>50</v>
      </c>
      <c r="E296" s="20">
        <v>40</v>
      </c>
      <c r="F296" s="20">
        <v>10</v>
      </c>
      <c r="G296" s="20" t="s">
        <v>14</v>
      </c>
      <c r="H296" s="20" t="s">
        <v>68</v>
      </c>
    </row>
    <row r="297" spans="1:8" ht="13.5">
      <c r="A297" s="58"/>
      <c r="B297" s="57" t="s">
        <v>27</v>
      </c>
      <c r="C297" s="20" t="s">
        <v>137</v>
      </c>
      <c r="D297" s="20">
        <v>45</v>
      </c>
      <c r="E297" s="20">
        <v>40</v>
      </c>
      <c r="F297" s="20">
        <v>5</v>
      </c>
      <c r="G297" s="20" t="s">
        <v>14</v>
      </c>
      <c r="H297" s="20"/>
    </row>
    <row r="298" spans="1:8" ht="13.5">
      <c r="A298" s="58"/>
      <c r="B298" s="57" t="s">
        <v>29</v>
      </c>
      <c r="C298" s="20" t="s">
        <v>119</v>
      </c>
      <c r="D298" s="20">
        <v>45</v>
      </c>
      <c r="E298" s="20">
        <v>35</v>
      </c>
      <c r="F298" s="20">
        <v>10</v>
      </c>
      <c r="G298" s="20" t="s">
        <v>14</v>
      </c>
      <c r="H298" s="20"/>
    </row>
    <row r="299" spans="1:8" ht="13.5">
      <c r="A299" s="58"/>
      <c r="B299" s="57" t="s">
        <v>32</v>
      </c>
      <c r="C299" s="20" t="s">
        <v>100</v>
      </c>
      <c r="D299" s="20">
        <v>45</v>
      </c>
      <c r="E299" s="20">
        <v>40</v>
      </c>
      <c r="F299" s="20">
        <v>5</v>
      </c>
      <c r="G299" s="20" t="s">
        <v>14</v>
      </c>
      <c r="H299" s="20" t="s">
        <v>180</v>
      </c>
    </row>
    <row r="300" spans="1:8" ht="13.5">
      <c r="A300" s="58"/>
      <c r="B300" s="57" t="s">
        <v>34</v>
      </c>
      <c r="C300" s="20" t="s">
        <v>12</v>
      </c>
      <c r="D300" s="20">
        <v>100</v>
      </c>
      <c r="E300" s="20">
        <v>100</v>
      </c>
      <c r="F300" s="20">
        <v>0</v>
      </c>
      <c r="G300" s="20" t="s">
        <v>14</v>
      </c>
      <c r="H300" s="20"/>
    </row>
    <row r="301" spans="1:8" ht="13.5">
      <c r="A301" s="58"/>
      <c r="B301" s="57" t="s">
        <v>37</v>
      </c>
      <c r="C301" s="20" t="s">
        <v>91</v>
      </c>
      <c r="D301" s="20">
        <v>100</v>
      </c>
      <c r="E301" s="20">
        <v>90</v>
      </c>
      <c r="F301" s="20">
        <v>10</v>
      </c>
      <c r="G301" s="20" t="s">
        <v>14</v>
      </c>
      <c r="H301" s="20" t="s">
        <v>80</v>
      </c>
    </row>
    <row r="302" spans="1:8" ht="13.5">
      <c r="A302" s="58"/>
      <c r="B302" s="57" t="s">
        <v>39</v>
      </c>
      <c r="C302" s="20" t="s">
        <v>51</v>
      </c>
      <c r="D302" s="20">
        <v>90</v>
      </c>
      <c r="E302" s="20">
        <v>90</v>
      </c>
      <c r="F302" s="20">
        <v>0</v>
      </c>
      <c r="G302" s="20" t="s">
        <v>14</v>
      </c>
      <c r="H302" s="20"/>
    </row>
    <row r="303" spans="1:8" ht="13.5">
      <c r="A303" s="58"/>
      <c r="B303" s="57" t="s">
        <v>41</v>
      </c>
      <c r="C303" s="20" t="s">
        <v>55</v>
      </c>
      <c r="D303" s="20">
        <v>80</v>
      </c>
      <c r="E303" s="20">
        <v>80</v>
      </c>
      <c r="F303" s="20">
        <v>0</v>
      </c>
      <c r="G303" s="20" t="s">
        <v>14</v>
      </c>
      <c r="H303" s="20"/>
    </row>
    <row r="304" spans="1:8" ht="13.5">
      <c r="A304" s="58"/>
      <c r="B304" s="57" t="s">
        <v>43</v>
      </c>
      <c r="C304" s="20" t="s">
        <v>181</v>
      </c>
      <c r="D304" s="20">
        <v>45</v>
      </c>
      <c r="E304" s="20">
        <v>45</v>
      </c>
      <c r="F304" s="20">
        <v>0</v>
      </c>
      <c r="G304" s="20" t="s">
        <v>14</v>
      </c>
      <c r="H304" s="20"/>
    </row>
    <row r="305" spans="1:8" ht="13.5">
      <c r="A305" s="58"/>
      <c r="B305" s="57" t="s">
        <v>46</v>
      </c>
      <c r="C305" s="20" t="s">
        <v>93</v>
      </c>
      <c r="D305" s="20">
        <v>45</v>
      </c>
      <c r="E305" s="20">
        <v>30</v>
      </c>
      <c r="F305" s="20">
        <v>15</v>
      </c>
      <c r="G305" s="20" t="s">
        <v>14</v>
      </c>
      <c r="H305" s="20"/>
    </row>
    <row r="306" spans="1:8" ht="13.5">
      <c r="A306" s="58"/>
      <c r="B306" s="20" t="s">
        <v>65</v>
      </c>
      <c r="C306" s="20"/>
      <c r="D306" s="20">
        <f>SUM(D291:D305)</f>
        <v>980</v>
      </c>
      <c r="E306" s="20">
        <f>SUM(E291:E305)</f>
        <v>860</v>
      </c>
      <c r="F306" s="20">
        <f>SUM(F291:F305)</f>
        <v>120</v>
      </c>
      <c r="G306" s="23"/>
      <c r="H306" s="16"/>
    </row>
    <row r="307" spans="1:8" ht="13.5">
      <c r="A307" s="56" t="s">
        <v>182</v>
      </c>
      <c r="B307" s="57" t="s">
        <v>11</v>
      </c>
      <c r="C307" s="143" t="s">
        <v>183</v>
      </c>
      <c r="D307" s="144">
        <v>40</v>
      </c>
      <c r="E307" s="149" t="s">
        <v>13</v>
      </c>
      <c r="F307" s="150"/>
      <c r="G307" s="20" t="s">
        <v>14</v>
      </c>
      <c r="H307" s="20"/>
    </row>
    <row r="308" spans="1:8" ht="13.5">
      <c r="A308" s="58"/>
      <c r="B308" s="57" t="s">
        <v>16</v>
      </c>
      <c r="C308" s="143" t="s">
        <v>184</v>
      </c>
      <c r="D308" s="145">
        <v>45</v>
      </c>
      <c r="E308" s="151"/>
      <c r="F308" s="152"/>
      <c r="G308" s="20" t="s">
        <v>14</v>
      </c>
      <c r="H308" s="20"/>
    </row>
    <row r="309" spans="1:8" ht="13.5">
      <c r="A309" s="58"/>
      <c r="B309" s="57" t="s">
        <v>18</v>
      </c>
      <c r="C309" s="146" t="s">
        <v>177</v>
      </c>
      <c r="D309" s="145">
        <v>45</v>
      </c>
      <c r="E309" s="151"/>
      <c r="F309" s="152"/>
      <c r="G309" s="20" t="s">
        <v>14</v>
      </c>
      <c r="H309" s="20"/>
    </row>
    <row r="310" spans="1:8" ht="13.5">
      <c r="A310" s="58"/>
      <c r="B310" s="57" t="s">
        <v>20</v>
      </c>
      <c r="C310" s="143" t="s">
        <v>171</v>
      </c>
      <c r="D310" s="145">
        <v>45</v>
      </c>
      <c r="E310" s="151"/>
      <c r="F310" s="152"/>
      <c r="G310" s="20" t="s">
        <v>14</v>
      </c>
      <c r="H310" s="20"/>
    </row>
    <row r="311" spans="1:8" ht="13.5">
      <c r="A311" s="58"/>
      <c r="B311" s="57" t="s">
        <v>22</v>
      </c>
      <c r="C311" s="147" t="s">
        <v>122</v>
      </c>
      <c r="D311" s="145">
        <v>45</v>
      </c>
      <c r="E311" s="151"/>
      <c r="F311" s="152"/>
      <c r="G311" s="20" t="s">
        <v>14</v>
      </c>
      <c r="H311" s="20"/>
    </row>
    <row r="312" spans="1:8" ht="13.5">
      <c r="A312" s="58"/>
      <c r="B312" s="57" t="s">
        <v>24</v>
      </c>
      <c r="C312" s="148" t="s">
        <v>102</v>
      </c>
      <c r="D312" s="145">
        <v>45</v>
      </c>
      <c r="E312" s="151"/>
      <c r="F312" s="152"/>
      <c r="G312" s="20" t="s">
        <v>14</v>
      </c>
      <c r="H312" s="20"/>
    </row>
    <row r="313" spans="1:8" ht="13.5">
      <c r="A313" s="58"/>
      <c r="B313" s="57" t="s">
        <v>27</v>
      </c>
      <c r="C313" s="143" t="s">
        <v>185</v>
      </c>
      <c r="D313" s="145">
        <v>40</v>
      </c>
      <c r="E313" s="151"/>
      <c r="F313" s="152"/>
      <c r="G313" s="20" t="s">
        <v>14</v>
      </c>
      <c r="H313" s="20"/>
    </row>
    <row r="314" spans="1:8" ht="13.5">
      <c r="A314" s="58"/>
      <c r="B314" s="57" t="s">
        <v>29</v>
      </c>
      <c r="C314" s="143" t="s">
        <v>103</v>
      </c>
      <c r="D314" s="144">
        <v>45</v>
      </c>
      <c r="E314" s="151"/>
      <c r="F314" s="152"/>
      <c r="G314" s="20" t="s">
        <v>14</v>
      </c>
      <c r="H314" s="20"/>
    </row>
    <row r="315" spans="1:8" ht="13.5">
      <c r="A315" s="58"/>
      <c r="B315" s="57" t="s">
        <v>32</v>
      </c>
      <c r="C315" s="143" t="s">
        <v>25</v>
      </c>
      <c r="D315" s="144">
        <v>90</v>
      </c>
      <c r="E315" s="151"/>
      <c r="F315" s="152"/>
      <c r="G315" s="20" t="s">
        <v>14</v>
      </c>
      <c r="H315" s="20"/>
    </row>
    <row r="316" spans="1:8" ht="13.5">
      <c r="A316" s="58"/>
      <c r="B316" s="57" t="s">
        <v>34</v>
      </c>
      <c r="C316" s="146" t="s">
        <v>186</v>
      </c>
      <c r="D316" s="144">
        <v>45</v>
      </c>
      <c r="E316" s="151"/>
      <c r="F316" s="152"/>
      <c r="G316" s="20" t="s">
        <v>14</v>
      </c>
      <c r="H316" s="20"/>
    </row>
    <row r="317" spans="1:8" ht="13.5">
      <c r="A317" s="58"/>
      <c r="B317" s="57" t="s">
        <v>37</v>
      </c>
      <c r="C317" s="143" t="s">
        <v>87</v>
      </c>
      <c r="D317" s="144">
        <v>90</v>
      </c>
      <c r="E317" s="151"/>
      <c r="F317" s="152"/>
      <c r="G317" s="20" t="s">
        <v>14</v>
      </c>
      <c r="H317" s="20"/>
    </row>
    <row r="318" spans="1:8" ht="13.5">
      <c r="A318" s="58"/>
      <c r="B318" s="57" t="s">
        <v>39</v>
      </c>
      <c r="C318" s="143" t="s">
        <v>120</v>
      </c>
      <c r="D318" s="144">
        <v>45</v>
      </c>
      <c r="E318" s="151"/>
      <c r="F318" s="152"/>
      <c r="G318" s="20" t="s">
        <v>14</v>
      </c>
      <c r="H318" s="20"/>
    </row>
    <row r="319" spans="1:8" ht="13.5">
      <c r="A319" s="58"/>
      <c r="B319" s="57" t="s">
        <v>41</v>
      </c>
      <c r="C319" s="147" t="s">
        <v>51</v>
      </c>
      <c r="D319" s="145">
        <v>40</v>
      </c>
      <c r="E319" s="151"/>
      <c r="F319" s="152"/>
      <c r="G319" s="20" t="s">
        <v>14</v>
      </c>
      <c r="H319" s="20"/>
    </row>
    <row r="320" spans="1:8" ht="13.5">
      <c r="A320" s="58"/>
      <c r="B320" s="57" t="s">
        <v>43</v>
      </c>
      <c r="C320" s="148" t="s">
        <v>155</v>
      </c>
      <c r="D320" s="145">
        <v>40</v>
      </c>
      <c r="E320" s="153"/>
      <c r="F320" s="154"/>
      <c r="G320" s="20" t="s">
        <v>14</v>
      </c>
      <c r="H320" s="20"/>
    </row>
    <row r="321" spans="1:8" ht="13.5">
      <c r="A321" s="58"/>
      <c r="B321" s="20" t="s">
        <v>65</v>
      </c>
      <c r="C321" s="20"/>
      <c r="D321" s="20">
        <f>SUM(D307:D320)</f>
        <v>700</v>
      </c>
      <c r="E321" s="23"/>
      <c r="F321" s="15"/>
      <c r="G321" s="15"/>
      <c r="H321" s="16"/>
    </row>
    <row r="322" spans="1:8" ht="13.5">
      <c r="A322" s="155" t="s">
        <v>187</v>
      </c>
      <c r="B322" s="57" t="s">
        <v>11</v>
      </c>
      <c r="C322" s="20" t="s">
        <v>188</v>
      </c>
      <c r="D322" s="20">
        <v>45</v>
      </c>
      <c r="E322" s="34" t="s">
        <v>13</v>
      </c>
      <c r="F322" s="35"/>
      <c r="G322" s="20" t="s">
        <v>14</v>
      </c>
      <c r="H322" s="20" t="s">
        <v>189</v>
      </c>
    </row>
    <row r="323" spans="1:8" ht="27">
      <c r="A323" s="155"/>
      <c r="B323" s="57" t="s">
        <v>16</v>
      </c>
      <c r="C323" s="20" t="s">
        <v>94</v>
      </c>
      <c r="D323" s="64">
        <v>45</v>
      </c>
      <c r="E323" s="36"/>
      <c r="F323" s="37"/>
      <c r="G323" s="20" t="s">
        <v>14</v>
      </c>
      <c r="H323" s="20" t="s">
        <v>190</v>
      </c>
    </row>
    <row r="324" spans="1:8" ht="13.5">
      <c r="A324" s="155"/>
      <c r="B324" s="57" t="s">
        <v>18</v>
      </c>
      <c r="C324" s="20" t="s">
        <v>77</v>
      </c>
      <c r="D324" s="64">
        <v>45</v>
      </c>
      <c r="E324" s="36"/>
      <c r="F324" s="37"/>
      <c r="G324" s="20" t="s">
        <v>14</v>
      </c>
      <c r="H324" s="20" t="s">
        <v>189</v>
      </c>
    </row>
    <row r="325" spans="1:8" ht="13.5">
      <c r="A325" s="155"/>
      <c r="B325" s="57" t="s">
        <v>20</v>
      </c>
      <c r="C325" s="20" t="s">
        <v>191</v>
      </c>
      <c r="D325" s="20">
        <v>45</v>
      </c>
      <c r="E325" s="36"/>
      <c r="F325" s="37"/>
      <c r="G325" s="20" t="s">
        <v>14</v>
      </c>
      <c r="H325" s="20" t="s">
        <v>192</v>
      </c>
    </row>
    <row r="326" spans="1:8" ht="13.5">
      <c r="A326" s="155"/>
      <c r="B326" s="57" t="s">
        <v>22</v>
      </c>
      <c r="C326" s="20" t="s">
        <v>85</v>
      </c>
      <c r="D326" s="20">
        <v>45</v>
      </c>
      <c r="E326" s="36"/>
      <c r="F326" s="37"/>
      <c r="G326" s="20" t="s">
        <v>14</v>
      </c>
      <c r="H326" s="20" t="s">
        <v>192</v>
      </c>
    </row>
    <row r="327" spans="1:8" ht="13.5">
      <c r="A327" s="156"/>
      <c r="B327" s="57" t="s">
        <v>24</v>
      </c>
      <c r="C327" s="20" t="s">
        <v>60</v>
      </c>
      <c r="D327" s="20">
        <v>45</v>
      </c>
      <c r="E327" s="36"/>
      <c r="F327" s="37"/>
      <c r="G327" s="20" t="s">
        <v>14</v>
      </c>
      <c r="H327" s="20" t="s">
        <v>192</v>
      </c>
    </row>
    <row r="328" spans="1:8" ht="13.5">
      <c r="A328" s="156"/>
      <c r="B328" s="57" t="s">
        <v>27</v>
      </c>
      <c r="C328" s="20" t="s">
        <v>92</v>
      </c>
      <c r="D328" s="20">
        <v>90</v>
      </c>
      <c r="E328" s="36"/>
      <c r="F328" s="37"/>
      <c r="G328" s="20" t="s">
        <v>14</v>
      </c>
      <c r="H328" s="20" t="s">
        <v>192</v>
      </c>
    </row>
    <row r="329" spans="1:8" ht="13.5">
      <c r="A329" s="156"/>
      <c r="B329" s="57" t="s">
        <v>29</v>
      </c>
      <c r="C329" s="20" t="s">
        <v>25</v>
      </c>
      <c r="D329" s="20">
        <v>90</v>
      </c>
      <c r="E329" s="36"/>
      <c r="F329" s="37"/>
      <c r="G329" s="20" t="s">
        <v>14</v>
      </c>
      <c r="H329" s="20" t="s">
        <v>192</v>
      </c>
    </row>
    <row r="330" spans="1:8" ht="13.5">
      <c r="A330" s="156"/>
      <c r="B330" s="57" t="s">
        <v>32</v>
      </c>
      <c r="C330" s="20" t="s">
        <v>51</v>
      </c>
      <c r="D330" s="20">
        <v>90</v>
      </c>
      <c r="E330" s="36"/>
      <c r="F330" s="37"/>
      <c r="G330" s="20" t="s">
        <v>14</v>
      </c>
      <c r="H330" s="20" t="s">
        <v>192</v>
      </c>
    </row>
    <row r="331" spans="1:8" ht="13.5">
      <c r="A331" s="156"/>
      <c r="B331" s="57" t="s">
        <v>34</v>
      </c>
      <c r="C331" s="20" t="s">
        <v>33</v>
      </c>
      <c r="D331" s="20">
        <v>45</v>
      </c>
      <c r="E331" s="36"/>
      <c r="F331" s="37"/>
      <c r="G331" s="20" t="s">
        <v>14</v>
      </c>
      <c r="H331" s="20" t="s">
        <v>192</v>
      </c>
    </row>
    <row r="332" spans="1:8" ht="13.5">
      <c r="A332" s="156"/>
      <c r="B332" s="57" t="s">
        <v>37</v>
      </c>
      <c r="C332" s="20" t="s">
        <v>86</v>
      </c>
      <c r="D332" s="64">
        <v>90</v>
      </c>
      <c r="E332" s="36"/>
      <c r="F332" s="37"/>
      <c r="G332" s="20" t="s">
        <v>14</v>
      </c>
      <c r="H332" s="20" t="s">
        <v>192</v>
      </c>
    </row>
    <row r="333" spans="1:8" ht="13.5">
      <c r="A333" s="156"/>
      <c r="B333" s="57" t="s">
        <v>39</v>
      </c>
      <c r="C333" s="20" t="s">
        <v>100</v>
      </c>
      <c r="D333" s="64">
        <v>45</v>
      </c>
      <c r="E333" s="36"/>
      <c r="F333" s="37"/>
      <c r="G333" s="20" t="s">
        <v>14</v>
      </c>
      <c r="H333" s="20" t="s">
        <v>192</v>
      </c>
    </row>
    <row r="334" spans="1:8" ht="13.5">
      <c r="A334" s="156"/>
      <c r="B334" s="57" t="s">
        <v>41</v>
      </c>
      <c r="C334" s="20" t="s">
        <v>79</v>
      </c>
      <c r="D334" s="64">
        <v>40</v>
      </c>
      <c r="E334" s="36"/>
      <c r="F334" s="37"/>
      <c r="G334" s="20" t="s">
        <v>14</v>
      </c>
      <c r="H334" s="20" t="s">
        <v>193</v>
      </c>
    </row>
    <row r="335" spans="1:8" ht="13.5">
      <c r="A335" s="156"/>
      <c r="B335" s="57" t="s">
        <v>43</v>
      </c>
      <c r="C335" s="20" t="s">
        <v>110</v>
      </c>
      <c r="D335" s="64">
        <v>40</v>
      </c>
      <c r="E335" s="36"/>
      <c r="F335" s="37"/>
      <c r="G335" s="20" t="s">
        <v>14</v>
      </c>
      <c r="H335" s="20" t="s">
        <v>193</v>
      </c>
    </row>
    <row r="336" spans="1:8" ht="13.5">
      <c r="A336" s="156"/>
      <c r="B336" s="57" t="s">
        <v>46</v>
      </c>
      <c r="C336" s="20" t="s">
        <v>72</v>
      </c>
      <c r="D336" s="64">
        <v>45</v>
      </c>
      <c r="E336" s="36"/>
      <c r="F336" s="37"/>
      <c r="G336" s="20" t="s">
        <v>14</v>
      </c>
      <c r="H336" s="20" t="s">
        <v>192</v>
      </c>
    </row>
    <row r="337" spans="1:8" ht="13.5">
      <c r="A337" s="156"/>
      <c r="B337" s="57" t="s">
        <v>48</v>
      </c>
      <c r="C337" s="20" t="s">
        <v>173</v>
      </c>
      <c r="D337" s="64">
        <v>45</v>
      </c>
      <c r="E337" s="36"/>
      <c r="F337" s="37"/>
      <c r="G337" s="20" t="s">
        <v>14</v>
      </c>
      <c r="H337" s="20" t="s">
        <v>192</v>
      </c>
    </row>
    <row r="338" spans="1:8" ht="13.5">
      <c r="A338" s="156"/>
      <c r="B338" s="57" t="s">
        <v>50</v>
      </c>
      <c r="C338" s="20" t="s">
        <v>194</v>
      </c>
      <c r="D338" s="64">
        <v>40</v>
      </c>
      <c r="E338" s="36"/>
      <c r="F338" s="37"/>
      <c r="G338" s="20" t="s">
        <v>14</v>
      </c>
      <c r="H338" s="20" t="s">
        <v>193</v>
      </c>
    </row>
    <row r="339" spans="1:8" ht="13.5">
      <c r="A339" s="156"/>
      <c r="B339" s="57" t="s">
        <v>52</v>
      </c>
      <c r="C339" s="20" t="s">
        <v>30</v>
      </c>
      <c r="D339" s="64">
        <v>45</v>
      </c>
      <c r="E339" s="39"/>
      <c r="F339" s="40"/>
      <c r="G339" s="20" t="s">
        <v>14</v>
      </c>
      <c r="H339" s="20" t="s">
        <v>192</v>
      </c>
    </row>
    <row r="340" spans="1:8" ht="13.5">
      <c r="A340" s="156"/>
      <c r="B340" s="20" t="s">
        <v>65</v>
      </c>
      <c r="C340" s="20"/>
      <c r="D340" s="20">
        <f>SUM(D322:D339)</f>
        <v>975</v>
      </c>
      <c r="E340" s="23"/>
      <c r="F340" s="15"/>
      <c r="G340" s="15"/>
      <c r="H340" s="16"/>
    </row>
    <row r="341" spans="1:8" ht="13.5">
      <c r="A341" s="67" t="s">
        <v>195</v>
      </c>
      <c r="B341" s="87" t="s">
        <v>11</v>
      </c>
      <c r="C341" s="87" t="s">
        <v>30</v>
      </c>
      <c r="D341" s="87">
        <v>150</v>
      </c>
      <c r="E341" s="157">
        <v>120</v>
      </c>
      <c r="F341" s="157">
        <v>30</v>
      </c>
      <c r="G341" s="88" t="s">
        <v>14</v>
      </c>
      <c r="H341" s="20" t="s">
        <v>101</v>
      </c>
    </row>
    <row r="342" spans="1:8" ht="13.5">
      <c r="A342" s="70"/>
      <c r="B342" s="87" t="s">
        <v>16</v>
      </c>
      <c r="C342" s="87" t="s">
        <v>196</v>
      </c>
      <c r="D342" s="157">
        <v>150</v>
      </c>
      <c r="E342" s="157">
        <v>120</v>
      </c>
      <c r="F342" s="157">
        <v>30</v>
      </c>
      <c r="G342" s="88" t="s">
        <v>14</v>
      </c>
      <c r="H342" s="20" t="s">
        <v>101</v>
      </c>
    </row>
    <row r="343" spans="1:8" ht="13.5">
      <c r="A343" s="70"/>
      <c r="B343" s="87" t="s">
        <v>18</v>
      </c>
      <c r="C343" s="87" t="s">
        <v>17</v>
      </c>
      <c r="D343" s="87">
        <v>50</v>
      </c>
      <c r="E343" s="157">
        <v>40</v>
      </c>
      <c r="F343" s="157">
        <v>10</v>
      </c>
      <c r="G343" s="88" t="s">
        <v>14</v>
      </c>
      <c r="H343" s="20" t="s">
        <v>101</v>
      </c>
    </row>
    <row r="344" spans="1:8" ht="13.5">
      <c r="A344" s="70"/>
      <c r="B344" s="87" t="s">
        <v>20</v>
      </c>
      <c r="C344" s="87" t="s">
        <v>25</v>
      </c>
      <c r="D344" s="87">
        <v>100</v>
      </c>
      <c r="E344" s="157">
        <f>D344-F344</f>
        <v>90</v>
      </c>
      <c r="F344" s="157">
        <f>D344*10%</f>
        <v>10</v>
      </c>
      <c r="G344" s="88" t="s">
        <v>14</v>
      </c>
      <c r="H344" s="20" t="s">
        <v>68</v>
      </c>
    </row>
    <row r="345" spans="1:8" ht="13.5">
      <c r="A345" s="70"/>
      <c r="B345" s="87" t="s">
        <v>22</v>
      </c>
      <c r="C345" s="87" t="s">
        <v>12</v>
      </c>
      <c r="D345" s="87">
        <v>50</v>
      </c>
      <c r="E345" s="157">
        <f>D345-F345</f>
        <v>45</v>
      </c>
      <c r="F345" s="157">
        <f>D345*10%</f>
        <v>5</v>
      </c>
      <c r="G345" s="88" t="s">
        <v>14</v>
      </c>
      <c r="H345" s="20" t="s">
        <v>68</v>
      </c>
    </row>
    <row r="346" spans="1:8" ht="13.5">
      <c r="A346" s="70"/>
      <c r="B346" s="87" t="s">
        <v>24</v>
      </c>
      <c r="C346" s="87" t="s">
        <v>21</v>
      </c>
      <c r="D346" s="87">
        <v>50</v>
      </c>
      <c r="E346" s="157">
        <f>D346-F346</f>
        <v>45</v>
      </c>
      <c r="F346" s="157">
        <f>D346*10%</f>
        <v>5</v>
      </c>
      <c r="G346" s="88" t="s">
        <v>14</v>
      </c>
      <c r="H346" s="20" t="s">
        <v>68</v>
      </c>
    </row>
    <row r="347" spans="1:8" ht="13.5">
      <c r="A347" s="70"/>
      <c r="B347" s="87" t="s">
        <v>27</v>
      </c>
      <c r="C347" s="87" t="s">
        <v>60</v>
      </c>
      <c r="D347" s="87">
        <v>50</v>
      </c>
      <c r="E347" s="157">
        <v>50</v>
      </c>
      <c r="F347" s="157">
        <v>0</v>
      </c>
      <c r="G347" s="88" t="s">
        <v>14</v>
      </c>
      <c r="H347" s="69"/>
    </row>
    <row r="348" spans="1:8" ht="13.5">
      <c r="A348" s="70"/>
      <c r="B348" s="87" t="s">
        <v>29</v>
      </c>
      <c r="C348" s="87" t="s">
        <v>51</v>
      </c>
      <c r="D348" s="87">
        <v>50</v>
      </c>
      <c r="E348" s="157">
        <v>50</v>
      </c>
      <c r="F348" s="157">
        <v>0</v>
      </c>
      <c r="G348" s="88" t="s">
        <v>14</v>
      </c>
      <c r="H348" s="69"/>
    </row>
    <row r="349" spans="1:8" ht="13.5">
      <c r="A349" s="70"/>
      <c r="B349" s="87" t="s">
        <v>32</v>
      </c>
      <c r="C349" s="87" t="s">
        <v>28</v>
      </c>
      <c r="D349" s="87">
        <v>50</v>
      </c>
      <c r="E349" s="157">
        <v>50</v>
      </c>
      <c r="F349" s="157">
        <v>0</v>
      </c>
      <c r="G349" s="88" t="s">
        <v>14</v>
      </c>
      <c r="H349" s="69"/>
    </row>
    <row r="350" spans="1:8" ht="13.5">
      <c r="A350" s="70"/>
      <c r="B350" s="87" t="s">
        <v>34</v>
      </c>
      <c r="C350" s="87" t="s">
        <v>87</v>
      </c>
      <c r="D350" s="87">
        <v>50</v>
      </c>
      <c r="E350" s="157">
        <v>50</v>
      </c>
      <c r="F350" s="157">
        <v>0</v>
      </c>
      <c r="G350" s="88" t="s">
        <v>14</v>
      </c>
      <c r="H350" s="69"/>
    </row>
    <row r="351" spans="1:8" ht="13.5">
      <c r="A351" s="70"/>
      <c r="B351" s="87" t="s">
        <v>37</v>
      </c>
      <c r="C351" s="87" t="s">
        <v>155</v>
      </c>
      <c r="D351" s="87">
        <v>50</v>
      </c>
      <c r="E351" s="157">
        <v>50</v>
      </c>
      <c r="F351" s="157">
        <v>0</v>
      </c>
      <c r="G351" s="88" t="s">
        <v>14</v>
      </c>
      <c r="H351" s="69"/>
    </row>
    <row r="352" spans="1:8" ht="13.5">
      <c r="A352" s="70"/>
      <c r="B352" s="87" t="s">
        <v>39</v>
      </c>
      <c r="C352" s="87" t="s">
        <v>102</v>
      </c>
      <c r="D352" s="87">
        <v>50</v>
      </c>
      <c r="E352" s="157">
        <v>50</v>
      </c>
      <c r="F352" s="157">
        <v>0</v>
      </c>
      <c r="G352" s="88" t="s">
        <v>14</v>
      </c>
      <c r="H352" s="69"/>
    </row>
    <row r="353" spans="1:8" ht="13.5">
      <c r="A353" s="70"/>
      <c r="B353" s="87" t="s">
        <v>41</v>
      </c>
      <c r="C353" s="87" t="s">
        <v>91</v>
      </c>
      <c r="D353" s="87">
        <v>50</v>
      </c>
      <c r="E353" s="157">
        <v>50</v>
      </c>
      <c r="F353" s="157">
        <v>0</v>
      </c>
      <c r="G353" s="88" t="s">
        <v>14</v>
      </c>
      <c r="H353" s="69" t="s">
        <v>80</v>
      </c>
    </row>
    <row r="354" spans="1:8" ht="13.5">
      <c r="A354" s="70"/>
      <c r="B354" s="87" t="s">
        <v>43</v>
      </c>
      <c r="C354" s="87" t="s">
        <v>58</v>
      </c>
      <c r="D354" s="87">
        <v>50</v>
      </c>
      <c r="E354" s="157">
        <v>50</v>
      </c>
      <c r="F354" s="157">
        <v>0</v>
      </c>
      <c r="G354" s="88" t="s">
        <v>14</v>
      </c>
      <c r="H354" s="69"/>
    </row>
    <row r="355" spans="1:8" ht="21" customHeight="1">
      <c r="A355" s="70"/>
      <c r="B355" s="87" t="s">
        <v>65</v>
      </c>
      <c r="C355" s="87"/>
      <c r="D355" s="157">
        <f>SUM(D341:D354)</f>
        <v>950</v>
      </c>
      <c r="E355" s="157">
        <f>SUM(E341:E354)</f>
        <v>860</v>
      </c>
      <c r="F355" s="157">
        <f>SUM(F341:F354)</f>
        <v>90</v>
      </c>
      <c r="G355" s="167"/>
      <c r="H355" s="168"/>
    </row>
    <row r="356" spans="1:8" ht="13.5">
      <c r="A356" s="158" t="s">
        <v>197</v>
      </c>
      <c r="B356" s="159" t="s">
        <v>11</v>
      </c>
      <c r="C356" s="89" t="s">
        <v>33</v>
      </c>
      <c r="D356" s="160">
        <v>70</v>
      </c>
      <c r="E356" s="169" t="s">
        <v>13</v>
      </c>
      <c r="F356" s="170"/>
      <c r="G356" s="171" t="s">
        <v>14</v>
      </c>
      <c r="H356" s="172"/>
    </row>
    <row r="357" spans="1:8" ht="13.5">
      <c r="A357" s="161"/>
      <c r="B357" s="159" t="s">
        <v>16</v>
      </c>
      <c r="C357" s="89" t="s">
        <v>92</v>
      </c>
      <c r="D357" s="160">
        <v>50</v>
      </c>
      <c r="E357" s="173"/>
      <c r="F357" s="174"/>
      <c r="G357" s="171" t="s">
        <v>14</v>
      </c>
      <c r="H357" s="172"/>
    </row>
    <row r="358" spans="1:8" ht="13.5">
      <c r="A358" s="161"/>
      <c r="B358" s="159" t="s">
        <v>18</v>
      </c>
      <c r="C358" s="89" t="s">
        <v>21</v>
      </c>
      <c r="D358" s="160">
        <v>30</v>
      </c>
      <c r="E358" s="173"/>
      <c r="F358" s="174"/>
      <c r="G358" s="171" t="s">
        <v>14</v>
      </c>
      <c r="H358" s="172"/>
    </row>
    <row r="359" spans="1:8" ht="13.5">
      <c r="A359" s="161"/>
      <c r="B359" s="159" t="s">
        <v>20</v>
      </c>
      <c r="C359" s="89" t="s">
        <v>25</v>
      </c>
      <c r="D359" s="160">
        <v>100</v>
      </c>
      <c r="E359" s="173"/>
      <c r="F359" s="174"/>
      <c r="G359" s="171" t="s">
        <v>14</v>
      </c>
      <c r="H359" s="172"/>
    </row>
    <row r="360" spans="1:8" ht="13.5">
      <c r="A360" s="161"/>
      <c r="B360" s="159" t="s">
        <v>22</v>
      </c>
      <c r="C360" s="89" t="s">
        <v>55</v>
      </c>
      <c r="D360" s="160">
        <v>50</v>
      </c>
      <c r="E360" s="173"/>
      <c r="F360" s="174"/>
      <c r="G360" s="171" t="s">
        <v>14</v>
      </c>
      <c r="H360" s="172"/>
    </row>
    <row r="361" spans="1:8" ht="13.5">
      <c r="A361" s="161"/>
      <c r="B361" s="159" t="s">
        <v>24</v>
      </c>
      <c r="C361" s="89" t="s">
        <v>144</v>
      </c>
      <c r="D361" s="160">
        <v>20</v>
      </c>
      <c r="E361" s="173"/>
      <c r="F361" s="174"/>
      <c r="G361" s="171" t="s">
        <v>14</v>
      </c>
      <c r="H361" s="172"/>
    </row>
    <row r="362" spans="1:8" ht="13.5">
      <c r="A362" s="161"/>
      <c r="B362" s="159" t="s">
        <v>27</v>
      </c>
      <c r="C362" s="89" t="s">
        <v>166</v>
      </c>
      <c r="D362" s="160">
        <v>20</v>
      </c>
      <c r="E362" s="173"/>
      <c r="F362" s="174"/>
      <c r="G362" s="171" t="s">
        <v>14</v>
      </c>
      <c r="H362" s="172"/>
    </row>
    <row r="363" spans="1:8" ht="13.5">
      <c r="A363" s="161"/>
      <c r="B363" s="159" t="s">
        <v>29</v>
      </c>
      <c r="C363" s="89" t="s">
        <v>86</v>
      </c>
      <c r="D363" s="160">
        <v>60</v>
      </c>
      <c r="E363" s="173"/>
      <c r="F363" s="174"/>
      <c r="G363" s="171" t="s">
        <v>14</v>
      </c>
      <c r="H363" s="172"/>
    </row>
    <row r="364" spans="1:8" ht="13.5">
      <c r="A364" s="161"/>
      <c r="B364" s="159" t="s">
        <v>32</v>
      </c>
      <c r="C364" s="89" t="s">
        <v>102</v>
      </c>
      <c r="D364" s="160">
        <v>50</v>
      </c>
      <c r="E364" s="173"/>
      <c r="F364" s="174"/>
      <c r="G364" s="171" t="s">
        <v>14</v>
      </c>
      <c r="H364" s="172"/>
    </row>
    <row r="365" spans="1:8" ht="13.5">
      <c r="A365" s="161"/>
      <c r="B365" s="159" t="s">
        <v>34</v>
      </c>
      <c r="C365" s="89" t="s">
        <v>94</v>
      </c>
      <c r="D365" s="160">
        <v>150</v>
      </c>
      <c r="E365" s="175"/>
      <c r="F365" s="176"/>
      <c r="G365" s="171" t="s">
        <v>14</v>
      </c>
      <c r="H365" s="172" t="s">
        <v>95</v>
      </c>
    </row>
    <row r="366" spans="1:8" ht="13.5">
      <c r="A366" s="162"/>
      <c r="B366" s="163" t="s">
        <v>65</v>
      </c>
      <c r="C366" s="164"/>
      <c r="D366" s="165">
        <f>SUM(D356:D365)</f>
        <v>600</v>
      </c>
      <c r="E366" s="177"/>
      <c r="F366" s="178"/>
      <c r="G366" s="178"/>
      <c r="H366" s="179"/>
    </row>
    <row r="367" spans="1:8" ht="13.5">
      <c r="A367" s="56" t="s">
        <v>198</v>
      </c>
      <c r="B367" s="57" t="s">
        <v>11</v>
      </c>
      <c r="C367" s="69" t="s">
        <v>51</v>
      </c>
      <c r="D367" s="53">
        <v>60</v>
      </c>
      <c r="E367" s="169" t="s">
        <v>13</v>
      </c>
      <c r="F367" s="170"/>
      <c r="G367" s="20" t="s">
        <v>14</v>
      </c>
      <c r="H367" s="20"/>
    </row>
    <row r="368" spans="1:8" ht="13.5">
      <c r="A368" s="58"/>
      <c r="B368" s="57" t="s">
        <v>16</v>
      </c>
      <c r="C368" s="69" t="s">
        <v>60</v>
      </c>
      <c r="D368" s="53">
        <v>40</v>
      </c>
      <c r="E368" s="173"/>
      <c r="F368" s="174"/>
      <c r="G368" s="20" t="s">
        <v>14</v>
      </c>
      <c r="H368" s="20"/>
    </row>
    <row r="369" spans="1:8" ht="13.5">
      <c r="A369" s="58"/>
      <c r="B369" s="57" t="s">
        <v>18</v>
      </c>
      <c r="C369" s="69" t="s">
        <v>94</v>
      </c>
      <c r="D369" s="53">
        <v>150</v>
      </c>
      <c r="E369" s="173"/>
      <c r="F369" s="174"/>
      <c r="G369" s="20" t="s">
        <v>14</v>
      </c>
      <c r="H369" s="180" t="s">
        <v>95</v>
      </c>
    </row>
    <row r="370" spans="1:8" ht="13.5">
      <c r="A370" s="58"/>
      <c r="B370" s="57" t="s">
        <v>20</v>
      </c>
      <c r="C370" s="69" t="s">
        <v>55</v>
      </c>
      <c r="D370" s="53">
        <v>120</v>
      </c>
      <c r="E370" s="173"/>
      <c r="F370" s="174"/>
      <c r="G370" s="20" t="s">
        <v>14</v>
      </c>
      <c r="H370" s="20"/>
    </row>
    <row r="371" spans="1:8" ht="13.5">
      <c r="A371" s="58"/>
      <c r="B371" s="57" t="s">
        <v>22</v>
      </c>
      <c r="C371" s="69" t="s">
        <v>144</v>
      </c>
      <c r="D371" s="53">
        <v>50</v>
      </c>
      <c r="E371" s="173"/>
      <c r="F371" s="174"/>
      <c r="G371" s="20" t="s">
        <v>14</v>
      </c>
      <c r="H371" s="20"/>
    </row>
    <row r="372" spans="1:8" ht="13.5">
      <c r="A372" s="58"/>
      <c r="B372" s="57" t="s">
        <v>24</v>
      </c>
      <c r="C372" s="69" t="s">
        <v>33</v>
      </c>
      <c r="D372" s="53">
        <v>80</v>
      </c>
      <c r="E372" s="173"/>
      <c r="F372" s="174"/>
      <c r="G372" s="20" t="s">
        <v>14</v>
      </c>
      <c r="H372" s="20"/>
    </row>
    <row r="373" spans="1:8" ht="13.5">
      <c r="A373" s="58"/>
      <c r="B373" s="57" t="s">
        <v>27</v>
      </c>
      <c r="C373" s="69" t="s">
        <v>92</v>
      </c>
      <c r="D373" s="53">
        <v>110</v>
      </c>
      <c r="E373" s="173"/>
      <c r="F373" s="174"/>
      <c r="G373" s="20" t="s">
        <v>14</v>
      </c>
      <c r="H373" s="20"/>
    </row>
    <row r="374" spans="1:8" ht="13.5">
      <c r="A374" s="58"/>
      <c r="B374" s="57" t="s">
        <v>29</v>
      </c>
      <c r="C374" s="69" t="s">
        <v>85</v>
      </c>
      <c r="D374" s="53">
        <v>15</v>
      </c>
      <c r="E374" s="173"/>
      <c r="F374" s="174"/>
      <c r="G374" s="20" t="s">
        <v>14</v>
      </c>
      <c r="H374" s="20"/>
    </row>
    <row r="375" spans="1:8" ht="13.5">
      <c r="A375" s="58"/>
      <c r="B375" s="57" t="s">
        <v>32</v>
      </c>
      <c r="C375" s="69" t="s">
        <v>25</v>
      </c>
      <c r="D375" s="53">
        <v>100</v>
      </c>
      <c r="E375" s="173"/>
      <c r="F375" s="174"/>
      <c r="G375" s="20" t="s">
        <v>14</v>
      </c>
      <c r="H375" s="20"/>
    </row>
    <row r="376" spans="1:8" ht="13.5">
      <c r="A376" s="58"/>
      <c r="B376" s="57" t="s">
        <v>34</v>
      </c>
      <c r="C376" s="69" t="s">
        <v>28</v>
      </c>
      <c r="D376" s="53">
        <v>15</v>
      </c>
      <c r="E376" s="175"/>
      <c r="F376" s="176"/>
      <c r="G376" s="20" t="s">
        <v>14</v>
      </c>
      <c r="H376" s="20"/>
    </row>
    <row r="377" spans="1:8" ht="13.5">
      <c r="A377" s="58"/>
      <c r="B377" s="20" t="s">
        <v>65</v>
      </c>
      <c r="C377" s="20"/>
      <c r="D377" s="20">
        <f>SUM(D367:D376)</f>
        <v>740</v>
      </c>
      <c r="E377" s="181"/>
      <c r="F377" s="182"/>
      <c r="G377" s="182"/>
      <c r="H377" s="183"/>
    </row>
    <row r="378" spans="1:8" ht="24.75" customHeight="1">
      <c r="A378" s="67" t="s">
        <v>199</v>
      </c>
      <c r="B378" s="57" t="s">
        <v>11</v>
      </c>
      <c r="C378" s="20" t="s">
        <v>200</v>
      </c>
      <c r="D378" s="20">
        <v>20</v>
      </c>
      <c r="E378" s="34" t="s">
        <v>13</v>
      </c>
      <c r="F378" s="35"/>
      <c r="G378" s="20" t="s">
        <v>14</v>
      </c>
      <c r="H378" s="20"/>
    </row>
    <row r="379" spans="1:8" ht="24.75" customHeight="1">
      <c r="A379" s="58"/>
      <c r="B379" s="57" t="s">
        <v>16</v>
      </c>
      <c r="C379" s="20" t="s">
        <v>201</v>
      </c>
      <c r="D379" s="20">
        <v>25</v>
      </c>
      <c r="E379" s="36"/>
      <c r="F379" s="37"/>
      <c r="G379" s="20" t="s">
        <v>14</v>
      </c>
      <c r="H379" s="20"/>
    </row>
    <row r="380" spans="1:8" ht="24.75" customHeight="1">
      <c r="A380" s="58"/>
      <c r="B380" s="57" t="s">
        <v>18</v>
      </c>
      <c r="C380" s="20" t="s">
        <v>12</v>
      </c>
      <c r="D380" s="20">
        <v>120</v>
      </c>
      <c r="E380" s="36"/>
      <c r="F380" s="37"/>
      <c r="G380" s="20" t="s">
        <v>14</v>
      </c>
      <c r="H380" s="20"/>
    </row>
    <row r="381" spans="1:8" ht="24.75" customHeight="1">
      <c r="A381" s="58"/>
      <c r="B381" s="57" t="s">
        <v>20</v>
      </c>
      <c r="C381" s="20" t="s">
        <v>135</v>
      </c>
      <c r="D381" s="20">
        <v>45</v>
      </c>
      <c r="E381" s="36"/>
      <c r="F381" s="37"/>
      <c r="G381" s="20" t="s">
        <v>14</v>
      </c>
      <c r="H381" s="20"/>
    </row>
    <row r="382" spans="1:8" ht="24.75" customHeight="1">
      <c r="A382" s="58"/>
      <c r="B382" s="57" t="s">
        <v>22</v>
      </c>
      <c r="C382" s="20" t="s">
        <v>94</v>
      </c>
      <c r="D382" s="20">
        <v>70</v>
      </c>
      <c r="E382" s="39"/>
      <c r="F382" s="40"/>
      <c r="G382" s="20" t="s">
        <v>14</v>
      </c>
      <c r="H382" s="20" t="s">
        <v>95</v>
      </c>
    </row>
    <row r="383" spans="1:8" ht="24" customHeight="1">
      <c r="A383" s="58"/>
      <c r="B383" s="20" t="s">
        <v>65</v>
      </c>
      <c r="C383" s="20"/>
      <c r="D383" s="20">
        <f>SUM(D378:D382)</f>
        <v>280</v>
      </c>
      <c r="E383" s="23"/>
      <c r="F383" s="15"/>
      <c r="G383" s="15"/>
      <c r="H383" s="16"/>
    </row>
    <row r="384" spans="1:8" ht="13.5">
      <c r="A384" s="97" t="s">
        <v>202</v>
      </c>
      <c r="B384" s="57" t="s">
        <v>11</v>
      </c>
      <c r="C384" s="166" t="s">
        <v>51</v>
      </c>
      <c r="D384" s="166">
        <v>40</v>
      </c>
      <c r="E384" s="34" t="s">
        <v>13</v>
      </c>
      <c r="F384" s="35"/>
      <c r="G384" s="20" t="s">
        <v>14</v>
      </c>
      <c r="H384" s="20"/>
    </row>
    <row r="385" spans="1:8" ht="13.5">
      <c r="A385" s="99"/>
      <c r="B385" s="57" t="s">
        <v>16</v>
      </c>
      <c r="C385" s="166" t="s">
        <v>203</v>
      </c>
      <c r="D385" s="166">
        <v>160</v>
      </c>
      <c r="E385" s="36"/>
      <c r="F385" s="37"/>
      <c r="G385" s="20" t="s">
        <v>14</v>
      </c>
      <c r="H385" s="20"/>
    </row>
    <row r="386" spans="1:8" ht="13.5">
      <c r="A386" s="99"/>
      <c r="B386" s="57" t="s">
        <v>18</v>
      </c>
      <c r="C386" s="166" t="s">
        <v>103</v>
      </c>
      <c r="D386" s="166">
        <v>50</v>
      </c>
      <c r="E386" s="36"/>
      <c r="F386" s="37"/>
      <c r="G386" s="20" t="s">
        <v>14</v>
      </c>
      <c r="H386" s="20"/>
    </row>
    <row r="387" spans="1:8" ht="13.5">
      <c r="A387" s="99"/>
      <c r="B387" s="57" t="s">
        <v>20</v>
      </c>
      <c r="C387" s="166" t="s">
        <v>92</v>
      </c>
      <c r="D387" s="166">
        <v>80</v>
      </c>
      <c r="E387" s="36"/>
      <c r="F387" s="37"/>
      <c r="G387" s="20" t="s">
        <v>14</v>
      </c>
      <c r="H387" s="20"/>
    </row>
    <row r="388" spans="1:8" ht="13.5">
      <c r="A388" s="99"/>
      <c r="B388" s="57" t="s">
        <v>22</v>
      </c>
      <c r="C388" s="166" t="s">
        <v>144</v>
      </c>
      <c r="D388" s="166">
        <v>15</v>
      </c>
      <c r="E388" s="36"/>
      <c r="F388" s="37"/>
      <c r="G388" s="20" t="s">
        <v>14</v>
      </c>
      <c r="H388" s="20"/>
    </row>
    <row r="389" spans="1:8" ht="13.5">
      <c r="A389" s="99"/>
      <c r="B389" s="57" t="s">
        <v>24</v>
      </c>
      <c r="C389" s="166" t="s">
        <v>166</v>
      </c>
      <c r="D389" s="166">
        <v>10</v>
      </c>
      <c r="E389" s="36"/>
      <c r="F389" s="37"/>
      <c r="G389" s="20" t="s">
        <v>14</v>
      </c>
      <c r="H389" s="20"/>
    </row>
    <row r="390" spans="1:8" ht="13.5">
      <c r="A390" s="99"/>
      <c r="B390" s="57" t="s">
        <v>27</v>
      </c>
      <c r="C390" s="166" t="s">
        <v>145</v>
      </c>
      <c r="D390" s="166">
        <v>15</v>
      </c>
      <c r="E390" s="36"/>
      <c r="F390" s="37"/>
      <c r="G390" s="20" t="s">
        <v>14</v>
      </c>
      <c r="H390" s="20"/>
    </row>
    <row r="391" spans="1:8" ht="13.5">
      <c r="A391" s="99"/>
      <c r="B391" s="57" t="s">
        <v>29</v>
      </c>
      <c r="C391" s="166" t="s">
        <v>25</v>
      </c>
      <c r="D391" s="166">
        <v>120</v>
      </c>
      <c r="E391" s="36"/>
      <c r="F391" s="37"/>
      <c r="G391" s="20" t="s">
        <v>14</v>
      </c>
      <c r="H391" s="20"/>
    </row>
    <row r="392" spans="1:8" ht="13.5">
      <c r="A392" s="99"/>
      <c r="B392" s="57" t="s">
        <v>32</v>
      </c>
      <c r="C392" s="166" t="s">
        <v>60</v>
      </c>
      <c r="D392" s="166">
        <v>20</v>
      </c>
      <c r="E392" s="36"/>
      <c r="F392" s="37"/>
      <c r="G392" s="20" t="s">
        <v>14</v>
      </c>
      <c r="H392" s="20"/>
    </row>
    <row r="393" spans="1:8" ht="13.5">
      <c r="A393" s="99"/>
      <c r="B393" s="57" t="s">
        <v>34</v>
      </c>
      <c r="C393" s="166" t="s">
        <v>105</v>
      </c>
      <c r="D393" s="166">
        <v>110</v>
      </c>
      <c r="E393" s="36"/>
      <c r="F393" s="37"/>
      <c r="G393" s="20" t="s">
        <v>14</v>
      </c>
      <c r="H393" s="20"/>
    </row>
    <row r="394" spans="1:8" ht="13.5">
      <c r="A394" s="99"/>
      <c r="B394" s="57" t="s">
        <v>37</v>
      </c>
      <c r="C394" s="166" t="s">
        <v>89</v>
      </c>
      <c r="D394" s="166">
        <v>20</v>
      </c>
      <c r="E394" s="36"/>
      <c r="F394" s="37"/>
      <c r="G394" s="20" t="s">
        <v>14</v>
      </c>
      <c r="H394" s="20"/>
    </row>
    <row r="395" spans="1:8" ht="13.5">
      <c r="A395" s="99"/>
      <c r="B395" s="57" t="s">
        <v>39</v>
      </c>
      <c r="C395" s="166" t="s">
        <v>204</v>
      </c>
      <c r="D395" s="166">
        <v>20</v>
      </c>
      <c r="E395" s="36"/>
      <c r="F395" s="37"/>
      <c r="G395" s="20" t="s">
        <v>14</v>
      </c>
      <c r="H395" s="20"/>
    </row>
    <row r="396" spans="1:8" ht="13.5">
      <c r="A396" s="99"/>
      <c r="B396" s="57" t="s">
        <v>41</v>
      </c>
      <c r="C396" s="166" t="s">
        <v>120</v>
      </c>
      <c r="D396" s="166">
        <v>45</v>
      </c>
      <c r="E396" s="36"/>
      <c r="F396" s="37"/>
      <c r="G396" s="20" t="s">
        <v>14</v>
      </c>
      <c r="H396" s="20"/>
    </row>
    <row r="397" spans="1:8" ht="13.5">
      <c r="A397" s="99"/>
      <c r="B397" s="57" t="s">
        <v>43</v>
      </c>
      <c r="C397" s="166" t="s">
        <v>33</v>
      </c>
      <c r="D397" s="166">
        <v>45</v>
      </c>
      <c r="E397" s="39"/>
      <c r="F397" s="40"/>
      <c r="G397" s="20" t="s">
        <v>14</v>
      </c>
      <c r="H397" s="20"/>
    </row>
    <row r="398" spans="1:8" ht="13.5">
      <c r="A398" s="100"/>
      <c r="B398" s="20" t="s">
        <v>65</v>
      </c>
      <c r="C398" s="20"/>
      <c r="D398" s="20">
        <f>SUM(D384:D397)</f>
        <v>750</v>
      </c>
      <c r="E398" s="23"/>
      <c r="F398" s="15"/>
      <c r="G398" s="15"/>
      <c r="H398" s="16"/>
    </row>
    <row r="399" spans="1:8" ht="34.5" customHeight="1">
      <c r="A399" s="184" t="s">
        <v>205</v>
      </c>
      <c r="B399" s="57" t="s">
        <v>11</v>
      </c>
      <c r="C399" s="20" t="s">
        <v>85</v>
      </c>
      <c r="D399" s="20">
        <v>100</v>
      </c>
      <c r="E399" s="34" t="s">
        <v>13</v>
      </c>
      <c r="F399" s="35"/>
      <c r="G399" s="20" t="s">
        <v>14</v>
      </c>
      <c r="H399" s="20"/>
    </row>
    <row r="400" spans="1:8" ht="34.5" customHeight="1">
      <c r="A400" s="185"/>
      <c r="B400" s="57" t="s">
        <v>16</v>
      </c>
      <c r="C400" s="20" t="s">
        <v>206</v>
      </c>
      <c r="D400" s="20">
        <v>100</v>
      </c>
      <c r="E400" s="36"/>
      <c r="F400" s="37"/>
      <c r="G400" s="20"/>
      <c r="H400" s="20"/>
    </row>
    <row r="401" spans="1:8" ht="34.5" customHeight="1">
      <c r="A401" s="185"/>
      <c r="B401" s="57" t="s">
        <v>18</v>
      </c>
      <c r="C401" s="20" t="s">
        <v>12</v>
      </c>
      <c r="D401" s="20">
        <v>100</v>
      </c>
      <c r="E401" s="36"/>
      <c r="F401" s="37"/>
      <c r="G401" s="20"/>
      <c r="H401" s="20"/>
    </row>
    <row r="402" spans="1:8" ht="34.5" customHeight="1">
      <c r="A402" s="186"/>
      <c r="B402" s="57" t="s">
        <v>20</v>
      </c>
      <c r="C402" s="20" t="s">
        <v>25</v>
      </c>
      <c r="D402" s="20">
        <v>100</v>
      </c>
      <c r="E402" s="39"/>
      <c r="F402" s="40"/>
      <c r="G402" s="20" t="s">
        <v>14</v>
      </c>
      <c r="H402" s="20"/>
    </row>
    <row r="403" spans="1:8" ht="13.5">
      <c r="A403" s="187"/>
      <c r="B403" s="88" t="s">
        <v>65</v>
      </c>
      <c r="C403" s="103"/>
      <c r="D403" s="20">
        <f>SUM(D399:D402)</f>
        <v>400</v>
      </c>
      <c r="E403" s="23"/>
      <c r="F403" s="15"/>
      <c r="G403" s="15"/>
      <c r="H403" s="16"/>
    </row>
    <row r="404" spans="1:8" ht="13.5">
      <c r="A404" s="158" t="s">
        <v>207</v>
      </c>
      <c r="B404" s="52" t="s">
        <v>11</v>
      </c>
      <c r="C404" s="53" t="s">
        <v>200</v>
      </c>
      <c r="D404" s="53">
        <v>50</v>
      </c>
      <c r="E404" s="169" t="s">
        <v>13</v>
      </c>
      <c r="F404" s="199"/>
      <c r="G404" s="180" t="s">
        <v>14</v>
      </c>
      <c r="H404" s="180"/>
    </row>
    <row r="405" spans="1:8" ht="13.5">
      <c r="A405" s="188"/>
      <c r="B405" s="52" t="s">
        <v>16</v>
      </c>
      <c r="C405" s="53" t="s">
        <v>55</v>
      </c>
      <c r="D405" s="53">
        <v>70</v>
      </c>
      <c r="E405" s="200"/>
      <c r="F405" s="201"/>
      <c r="G405" s="180" t="s">
        <v>14</v>
      </c>
      <c r="H405" s="180"/>
    </row>
    <row r="406" spans="1:8" ht="13.5">
      <c r="A406" s="188"/>
      <c r="B406" s="52" t="s">
        <v>18</v>
      </c>
      <c r="C406" s="53" t="s">
        <v>86</v>
      </c>
      <c r="D406" s="53">
        <v>50</v>
      </c>
      <c r="E406" s="200"/>
      <c r="F406" s="201"/>
      <c r="G406" s="180" t="s">
        <v>14</v>
      </c>
      <c r="H406" s="180"/>
    </row>
    <row r="407" spans="1:8" ht="13.5">
      <c r="A407" s="188"/>
      <c r="B407" s="52" t="s">
        <v>20</v>
      </c>
      <c r="C407" s="53" t="s">
        <v>208</v>
      </c>
      <c r="D407" s="53">
        <v>50</v>
      </c>
      <c r="E407" s="200"/>
      <c r="F407" s="201"/>
      <c r="G407" s="180" t="s">
        <v>14</v>
      </c>
      <c r="H407" s="180"/>
    </row>
    <row r="408" spans="1:8" ht="13.5">
      <c r="A408" s="188"/>
      <c r="B408" s="52" t="s">
        <v>22</v>
      </c>
      <c r="C408" s="53" t="s">
        <v>30</v>
      </c>
      <c r="D408" s="53">
        <v>100</v>
      </c>
      <c r="E408" s="200"/>
      <c r="F408" s="201"/>
      <c r="G408" s="180" t="s">
        <v>14</v>
      </c>
      <c r="H408" s="180"/>
    </row>
    <row r="409" spans="1:8" ht="13.5">
      <c r="A409" s="188"/>
      <c r="B409" s="52" t="s">
        <v>24</v>
      </c>
      <c r="C409" s="53" t="s">
        <v>28</v>
      </c>
      <c r="D409" s="53">
        <v>50</v>
      </c>
      <c r="E409" s="200"/>
      <c r="F409" s="201"/>
      <c r="G409" s="180" t="s">
        <v>14</v>
      </c>
      <c r="H409" s="180"/>
    </row>
    <row r="410" spans="1:8" ht="13.5">
      <c r="A410" s="188"/>
      <c r="B410" s="52" t="s">
        <v>27</v>
      </c>
      <c r="C410" s="53" t="s">
        <v>87</v>
      </c>
      <c r="D410" s="53">
        <v>50</v>
      </c>
      <c r="E410" s="200"/>
      <c r="F410" s="201"/>
      <c r="G410" s="180" t="s">
        <v>14</v>
      </c>
      <c r="H410" s="180"/>
    </row>
    <row r="411" spans="1:8" ht="13.5">
      <c r="A411" s="188"/>
      <c r="B411" s="52" t="s">
        <v>29</v>
      </c>
      <c r="C411" s="53" t="s">
        <v>25</v>
      </c>
      <c r="D411" s="53">
        <v>80</v>
      </c>
      <c r="E411" s="200"/>
      <c r="F411" s="201"/>
      <c r="G411" s="180" t="s">
        <v>14</v>
      </c>
      <c r="H411" s="180"/>
    </row>
    <row r="412" spans="1:8" ht="13.5">
      <c r="A412" s="188"/>
      <c r="B412" s="52" t="s">
        <v>32</v>
      </c>
      <c r="C412" s="53" t="s">
        <v>110</v>
      </c>
      <c r="D412" s="53">
        <v>50</v>
      </c>
      <c r="E412" s="200"/>
      <c r="F412" s="201"/>
      <c r="G412" s="180" t="s">
        <v>14</v>
      </c>
      <c r="H412" s="180"/>
    </row>
    <row r="413" spans="1:8" ht="13.5">
      <c r="A413" s="188"/>
      <c r="B413" s="52" t="s">
        <v>34</v>
      </c>
      <c r="C413" s="53" t="s">
        <v>92</v>
      </c>
      <c r="D413" s="53">
        <v>150</v>
      </c>
      <c r="E413" s="200"/>
      <c r="F413" s="201"/>
      <c r="G413" s="180" t="s">
        <v>14</v>
      </c>
      <c r="H413" s="180"/>
    </row>
    <row r="414" spans="1:8" ht="13.5">
      <c r="A414" s="188"/>
      <c r="B414" s="52" t="s">
        <v>37</v>
      </c>
      <c r="C414" s="53" t="s">
        <v>94</v>
      </c>
      <c r="D414" s="53">
        <v>60</v>
      </c>
      <c r="E414" s="200"/>
      <c r="F414" s="201"/>
      <c r="G414" s="180" t="s">
        <v>14</v>
      </c>
      <c r="H414" s="180" t="s">
        <v>95</v>
      </c>
    </row>
    <row r="415" spans="1:8" ht="13.5">
      <c r="A415" s="188"/>
      <c r="B415" s="189" t="s">
        <v>39</v>
      </c>
      <c r="C415" s="53" t="s">
        <v>119</v>
      </c>
      <c r="D415" s="53">
        <v>30</v>
      </c>
      <c r="E415" s="200"/>
      <c r="F415" s="201"/>
      <c r="G415" s="180" t="s">
        <v>14</v>
      </c>
      <c r="H415" s="180"/>
    </row>
    <row r="416" spans="1:8" ht="13.5">
      <c r="A416" s="188"/>
      <c r="B416" s="52" t="s">
        <v>41</v>
      </c>
      <c r="C416" s="53" t="s">
        <v>72</v>
      </c>
      <c r="D416" s="53">
        <v>30</v>
      </c>
      <c r="E416" s="200"/>
      <c r="F416" s="201"/>
      <c r="G416" s="180" t="s">
        <v>14</v>
      </c>
      <c r="H416" s="180"/>
    </row>
    <row r="417" spans="1:8" ht="13.5">
      <c r="A417" s="188"/>
      <c r="B417" s="52" t="s">
        <v>43</v>
      </c>
      <c r="C417" s="89" t="s">
        <v>75</v>
      </c>
      <c r="D417" s="89">
        <v>30</v>
      </c>
      <c r="E417" s="202"/>
      <c r="F417" s="203"/>
      <c r="G417" s="180" t="s">
        <v>14</v>
      </c>
      <c r="H417" s="180"/>
    </row>
    <row r="418" spans="1:8" ht="13.5">
      <c r="A418" s="190"/>
      <c r="B418" s="180" t="s">
        <v>65</v>
      </c>
      <c r="C418" s="191"/>
      <c r="D418" s="191">
        <f>SUM(D404:D417)</f>
        <v>850</v>
      </c>
      <c r="E418" s="204"/>
      <c r="F418" s="205"/>
      <c r="G418" s="205"/>
      <c r="H418" s="206"/>
    </row>
    <row r="419" spans="1:8" ht="79.5" customHeight="1">
      <c r="A419" s="192" t="s">
        <v>209</v>
      </c>
      <c r="B419" s="193" t="s">
        <v>11</v>
      </c>
      <c r="C419" s="194" t="s">
        <v>30</v>
      </c>
      <c r="D419" s="194">
        <v>20</v>
      </c>
      <c r="E419" s="207" t="s">
        <v>13</v>
      </c>
      <c r="F419" s="208"/>
      <c r="G419" s="194" t="s">
        <v>14</v>
      </c>
      <c r="H419" s="194" t="s">
        <v>80</v>
      </c>
    </row>
    <row r="420" spans="1:8" ht="79.5" customHeight="1">
      <c r="A420" s="195"/>
      <c r="B420" s="193" t="s">
        <v>16</v>
      </c>
      <c r="C420" s="194" t="s">
        <v>194</v>
      </c>
      <c r="D420" s="194">
        <v>20</v>
      </c>
      <c r="E420" s="209"/>
      <c r="F420" s="210"/>
      <c r="G420" s="194" t="s">
        <v>14</v>
      </c>
      <c r="H420" s="194" t="s">
        <v>80</v>
      </c>
    </row>
    <row r="421" spans="1:8" ht="13.5">
      <c r="A421" s="195"/>
      <c r="B421" s="194" t="s">
        <v>65</v>
      </c>
      <c r="C421" s="194"/>
      <c r="D421" s="194">
        <v>40</v>
      </c>
      <c r="E421" s="211"/>
      <c r="F421" s="212"/>
      <c r="G421" s="212"/>
      <c r="H421" s="213"/>
    </row>
    <row r="422" spans="3:4" ht="13.5">
      <c r="C422" s="196" t="s">
        <v>210</v>
      </c>
      <c r="D422" s="197">
        <v>25575</v>
      </c>
    </row>
    <row r="427" ht="13.5">
      <c r="C427" s="198"/>
    </row>
  </sheetData>
  <sheetProtection/>
  <mergeCells count="108">
    <mergeCell ref="A1:H1"/>
    <mergeCell ref="A2:H2"/>
    <mergeCell ref="B27:C27"/>
    <mergeCell ref="E27:H27"/>
    <mergeCell ref="B45:C45"/>
    <mergeCell ref="E45:H45"/>
    <mergeCell ref="E46:F46"/>
    <mergeCell ref="B47:C47"/>
    <mergeCell ref="E47:H47"/>
    <mergeCell ref="B52:C52"/>
    <mergeCell ref="E52:H52"/>
    <mergeCell ref="B65:C65"/>
    <mergeCell ref="E65:H65"/>
    <mergeCell ref="B79:C79"/>
    <mergeCell ref="E79:H79"/>
    <mergeCell ref="B88:C88"/>
    <mergeCell ref="E88:H88"/>
    <mergeCell ref="B104:C104"/>
    <mergeCell ref="G104:H104"/>
    <mergeCell ref="B126:C126"/>
    <mergeCell ref="G126:H126"/>
    <mergeCell ref="B150:C150"/>
    <mergeCell ref="G150:H150"/>
    <mergeCell ref="B171:C171"/>
    <mergeCell ref="G171:H171"/>
    <mergeCell ref="B192:C192"/>
    <mergeCell ref="G192:H192"/>
    <mergeCell ref="B205:C205"/>
    <mergeCell ref="E205:H205"/>
    <mergeCell ref="B221:C221"/>
    <mergeCell ref="E221:H221"/>
    <mergeCell ref="B235:C235"/>
    <mergeCell ref="E235:H235"/>
    <mergeCell ref="B254:C254"/>
    <mergeCell ref="G254:H254"/>
    <mergeCell ref="B269:C269"/>
    <mergeCell ref="G269:H269"/>
    <mergeCell ref="B290:C290"/>
    <mergeCell ref="G290:H290"/>
    <mergeCell ref="B306:C306"/>
    <mergeCell ref="G306:H306"/>
    <mergeCell ref="B321:C321"/>
    <mergeCell ref="E321:H321"/>
    <mergeCell ref="B340:C340"/>
    <mergeCell ref="E340:H340"/>
    <mergeCell ref="B355:C355"/>
    <mergeCell ref="G355:H355"/>
    <mergeCell ref="B366:C366"/>
    <mergeCell ref="E366:H366"/>
    <mergeCell ref="B377:C377"/>
    <mergeCell ref="E377:H377"/>
    <mergeCell ref="B383:C383"/>
    <mergeCell ref="E383:H383"/>
    <mergeCell ref="B398:C398"/>
    <mergeCell ref="E398:H398"/>
    <mergeCell ref="B403:C403"/>
    <mergeCell ref="E403:H403"/>
    <mergeCell ref="B418:C418"/>
    <mergeCell ref="E418:H418"/>
    <mergeCell ref="B421:C421"/>
    <mergeCell ref="E421:H421"/>
    <mergeCell ref="A4:A27"/>
    <mergeCell ref="A28:A45"/>
    <mergeCell ref="A46:A47"/>
    <mergeCell ref="A48:A52"/>
    <mergeCell ref="A53:A65"/>
    <mergeCell ref="A66:A79"/>
    <mergeCell ref="A80:A88"/>
    <mergeCell ref="A89:A104"/>
    <mergeCell ref="A105:A126"/>
    <mergeCell ref="A127:A150"/>
    <mergeCell ref="A151:A171"/>
    <mergeCell ref="A172:A192"/>
    <mergeCell ref="A193:A205"/>
    <mergeCell ref="A206:A221"/>
    <mergeCell ref="A222:A235"/>
    <mergeCell ref="A236:A254"/>
    <mergeCell ref="A255:A269"/>
    <mergeCell ref="A270:A290"/>
    <mergeCell ref="A291:A306"/>
    <mergeCell ref="A307:A321"/>
    <mergeCell ref="A322:A340"/>
    <mergeCell ref="A341:A355"/>
    <mergeCell ref="A356:A366"/>
    <mergeCell ref="A367:A377"/>
    <mergeCell ref="A378:A383"/>
    <mergeCell ref="A384:A398"/>
    <mergeCell ref="A399:A403"/>
    <mergeCell ref="A404:A418"/>
    <mergeCell ref="A419:A421"/>
    <mergeCell ref="E48:F51"/>
    <mergeCell ref="E222:F234"/>
    <mergeCell ref="E4:F26"/>
    <mergeCell ref="E28:F44"/>
    <mergeCell ref="E53:F64"/>
    <mergeCell ref="E66:F78"/>
    <mergeCell ref="E80:F87"/>
    <mergeCell ref="E193:F204"/>
    <mergeCell ref="E206:F220"/>
    <mergeCell ref="E307:F320"/>
    <mergeCell ref="E322:F339"/>
    <mergeCell ref="E356:F365"/>
    <mergeCell ref="E367:F376"/>
    <mergeCell ref="E378:F382"/>
    <mergeCell ref="E384:F397"/>
    <mergeCell ref="E399:F402"/>
    <mergeCell ref="E404:F417"/>
    <mergeCell ref="E419:F420"/>
  </mergeCells>
  <hyperlinks>
    <hyperlink ref="G207" r:id="rId1" tooltip="https://www.ngkj.com" display="三年"/>
    <hyperlink ref="G210" r:id="rId2" tooltip="https://www.ngkj.com" display="三年"/>
    <hyperlink ref="G211" r:id="rId3" tooltip="https://www.ngkj.com" display="三年"/>
    <hyperlink ref="G208" r:id="rId4" tooltip="https://www.ngkj.com" display="三年"/>
    <hyperlink ref="G209" r:id="rId5" tooltip="https://www.ngkj.com" display="三年"/>
    <hyperlink ref="G212" r:id="rId6" tooltip="https://www.ngkj.com" display="三年"/>
    <hyperlink ref="G213" r:id="rId7" tooltip="https://www.ngkj.com" display="三年"/>
    <hyperlink ref="G214" r:id="rId8" tooltip="https://www.ngkj.com" display="三年"/>
    <hyperlink ref="G215" r:id="rId9" tooltip="https://www.ngkj.com" display="三年"/>
    <hyperlink ref="G216" r:id="rId10" tooltip="https://www.ngkj.com" display="三年"/>
    <hyperlink ref="G217" r:id="rId11" tooltip="https://www.ngkj.com" display="三年"/>
    <hyperlink ref="G218" r:id="rId12" tooltip="https://www.ngkj.com" display="三年"/>
    <hyperlink ref="G219" r:id="rId13" tooltip="https://www.ngkj.com" display="三年"/>
    <hyperlink ref="G220" r:id="rId14" tooltip="https://www.ngkj.com" display="三年"/>
  </hyperlinks>
  <printOptions horizontalCentered="1"/>
  <pageMargins left="0.2361111111111111" right="0.2361111111111111" top="0.2361111111111111" bottom="0.2361111111111111" header="0.5" footer="0.5"/>
  <pageSetup fitToHeight="0" horizontalDpi="600" verticalDpi="600" orientation="portrait" paperSize="9"/>
  <ignoredErrors>
    <ignoredError sqref="E104" formula="1"/>
    <ignoredError sqref="D52 D192 D221" formulaRange="1"/>
    <ignoredError sqref="B399:D402 B127:B149 B113:B125 B378:B382 B384:B397 B48:B51 B53:C65 B80:B87 B270:B289 B307:B320 B356:B365 B367:B376 C378:C381 C382 B404:B417 B419:B420 B4:B26 B28:B44 B66:B78 B89:B103 B105:B112 B151:B170 B172:B191 G46 B46:D46 G47:H47 B47:D47 B193:B204 B206:B220 B236:B253 B255:B268 B291:B305 B322:B339 B341:B3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casic</dc:creator>
  <cp:keywords/>
  <dc:description/>
  <cp:lastModifiedBy>casic</cp:lastModifiedBy>
  <dcterms:created xsi:type="dcterms:W3CDTF">2024-05-31T17:26:57Z</dcterms:created>
  <dcterms:modified xsi:type="dcterms:W3CDTF">2024-06-19T11:52:16Z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